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781"/>
  </bookViews>
  <sheets>
    <sheet name="Cuadro 3 RCN" sheetId="44" r:id="rId1"/>
  </sheets>
  <definedNames>
    <definedName name="_xlnm.Print_Area" localSheetId="0">'Cuadro 3 RCN'!$A$1:$R$112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44" l="1"/>
  <c r="H104" i="44"/>
  <c r="C104" i="44"/>
  <c r="M103" i="44"/>
  <c r="H103" i="44"/>
  <c r="C103" i="44"/>
  <c r="M102" i="44"/>
  <c r="M99" i="44" s="1"/>
  <c r="H102" i="44"/>
  <c r="C102" i="44"/>
  <c r="C99" i="44" s="1"/>
  <c r="M101" i="44"/>
  <c r="H101" i="44"/>
  <c r="C101" i="44"/>
  <c r="M100" i="44"/>
  <c r="H100" i="44"/>
  <c r="C100" i="44"/>
  <c r="Q99" i="44"/>
  <c r="P99" i="44"/>
  <c r="O99" i="44"/>
  <c r="N99" i="44"/>
  <c r="N93" i="44" s="1"/>
  <c r="N80" i="44" s="1"/>
  <c r="N78" i="44" s="1"/>
  <c r="L99" i="44"/>
  <c r="L93" i="44" s="1"/>
  <c r="L80" i="44" s="1"/>
  <c r="L78" i="44" s="1"/>
  <c r="K99" i="44"/>
  <c r="K93" i="44" s="1"/>
  <c r="K80" i="44" s="1"/>
  <c r="K78" i="44" s="1"/>
  <c r="J99" i="44"/>
  <c r="I99" i="44"/>
  <c r="G99" i="44"/>
  <c r="F99" i="44"/>
  <c r="E99" i="44"/>
  <c r="D99" i="44"/>
  <c r="M98" i="44"/>
  <c r="H98" i="44"/>
  <c r="C98" i="44"/>
  <c r="M97" i="44"/>
  <c r="H97" i="44"/>
  <c r="C97" i="44"/>
  <c r="M96" i="44"/>
  <c r="H96" i="44"/>
  <c r="C96" i="44"/>
  <c r="M95" i="44"/>
  <c r="M94" i="44" s="1"/>
  <c r="H95" i="44"/>
  <c r="H94" i="44" s="1"/>
  <c r="C95" i="44"/>
  <c r="Q94" i="44"/>
  <c r="Q93" i="44" s="1"/>
  <c r="P94" i="44"/>
  <c r="O94" i="44"/>
  <c r="O93" i="44" s="1"/>
  <c r="N94" i="44"/>
  <c r="L94" i="44"/>
  <c r="K94" i="44"/>
  <c r="J94" i="44"/>
  <c r="I94" i="44"/>
  <c r="G94" i="44"/>
  <c r="G93" i="44" s="1"/>
  <c r="F94" i="44"/>
  <c r="E94" i="44"/>
  <c r="E93" i="44" s="1"/>
  <c r="D94" i="44"/>
  <c r="D93" i="44" s="1"/>
  <c r="J93" i="44"/>
  <c r="I93" i="44"/>
  <c r="F93" i="44"/>
  <c r="M92" i="44"/>
  <c r="H92" i="44"/>
  <c r="C92" i="44"/>
  <c r="M91" i="44"/>
  <c r="M90" i="44" s="1"/>
  <c r="H91" i="44"/>
  <c r="H90" i="44" s="1"/>
  <c r="C91" i="44"/>
  <c r="Q90" i="44"/>
  <c r="P90" i="44"/>
  <c r="O90" i="44"/>
  <c r="N90" i="44"/>
  <c r="L90" i="44"/>
  <c r="K90" i="44"/>
  <c r="J90" i="44"/>
  <c r="I90" i="44"/>
  <c r="G90" i="44"/>
  <c r="F90" i="44"/>
  <c r="E90" i="44"/>
  <c r="D90" i="44"/>
  <c r="C90" i="44"/>
  <c r="M89" i="44"/>
  <c r="H89" i="44"/>
  <c r="C89" i="44"/>
  <c r="M88" i="44"/>
  <c r="H88" i="44"/>
  <c r="C88" i="44"/>
  <c r="M87" i="44"/>
  <c r="M86" i="44" s="1"/>
  <c r="M81" i="44" s="1"/>
  <c r="H87" i="44"/>
  <c r="H86" i="44" s="1"/>
  <c r="C87" i="44"/>
  <c r="Q86" i="44"/>
  <c r="P86" i="44"/>
  <c r="O86" i="44"/>
  <c r="N86" i="44"/>
  <c r="L86" i="44"/>
  <c r="K86" i="44"/>
  <c r="J86" i="44"/>
  <c r="I86" i="44"/>
  <c r="G86" i="44"/>
  <c r="F86" i="44"/>
  <c r="E86" i="44"/>
  <c r="D86" i="44"/>
  <c r="C86" i="44"/>
  <c r="M85" i="44"/>
  <c r="H85" i="44"/>
  <c r="C85" i="44"/>
  <c r="M84" i="44"/>
  <c r="H84" i="44"/>
  <c r="C84" i="44"/>
  <c r="M83" i="44"/>
  <c r="H83" i="44"/>
  <c r="H82" i="44" s="1"/>
  <c r="C83" i="44"/>
  <c r="Q82" i="44"/>
  <c r="Q81" i="44" s="1"/>
  <c r="P82" i="44"/>
  <c r="P81" i="44" s="1"/>
  <c r="O82" i="44"/>
  <c r="O81" i="44" s="1"/>
  <c r="N82" i="44"/>
  <c r="M82" i="44"/>
  <c r="L82" i="44"/>
  <c r="K82" i="44"/>
  <c r="J82" i="44"/>
  <c r="I82" i="44"/>
  <c r="G82" i="44"/>
  <c r="F82" i="44"/>
  <c r="E82" i="44"/>
  <c r="E81" i="44" s="1"/>
  <c r="E80" i="44" s="1"/>
  <c r="E78" i="44" s="1"/>
  <c r="D82" i="44"/>
  <c r="D81" i="44" s="1"/>
  <c r="D80" i="44" s="1"/>
  <c r="D78" i="44" s="1"/>
  <c r="C82" i="44"/>
  <c r="C81" i="44" s="1"/>
  <c r="N81" i="44"/>
  <c r="L81" i="44"/>
  <c r="K81" i="44"/>
  <c r="J81" i="44"/>
  <c r="I81" i="44"/>
  <c r="G81" i="44"/>
  <c r="F81" i="44"/>
  <c r="F80" i="44" s="1"/>
  <c r="F78" i="44" s="1"/>
  <c r="J80" i="44"/>
  <c r="J78" i="44" s="1"/>
  <c r="I80" i="44"/>
  <c r="I78" i="44" s="1"/>
  <c r="M79" i="44"/>
  <c r="H79" i="44"/>
  <c r="C79" i="44"/>
  <c r="M77" i="44"/>
  <c r="H77" i="44"/>
  <c r="C77" i="44"/>
  <c r="M76" i="44"/>
  <c r="H76" i="44"/>
  <c r="C76" i="44"/>
  <c r="M75" i="44"/>
  <c r="H75" i="44"/>
  <c r="C75" i="44"/>
  <c r="M74" i="44"/>
  <c r="M73" i="44" s="1"/>
  <c r="H74" i="44"/>
  <c r="H73" i="44" s="1"/>
  <c r="C74" i="44"/>
  <c r="C73" i="44" s="1"/>
  <c r="Q73" i="44"/>
  <c r="P73" i="44"/>
  <c r="O73" i="44"/>
  <c r="N73" i="44"/>
  <c r="L73" i="44"/>
  <c r="K73" i="44"/>
  <c r="J73" i="44"/>
  <c r="I73" i="44"/>
  <c r="G73" i="44"/>
  <c r="F73" i="44"/>
  <c r="E73" i="44"/>
  <c r="D73" i="44"/>
  <c r="M72" i="44"/>
  <c r="H72" i="44"/>
  <c r="C72" i="44"/>
  <c r="M71" i="44"/>
  <c r="H71" i="44"/>
  <c r="C71" i="44"/>
  <c r="M70" i="44"/>
  <c r="M69" i="44" s="1"/>
  <c r="M67" i="44" s="1"/>
  <c r="H70" i="44"/>
  <c r="H69" i="44" s="1"/>
  <c r="H67" i="44" s="1"/>
  <c r="C70" i="44"/>
  <c r="C69" i="44" s="1"/>
  <c r="Q69" i="44"/>
  <c r="P69" i="44"/>
  <c r="O69" i="44"/>
  <c r="N69" i="44"/>
  <c r="L69" i="44"/>
  <c r="K69" i="44"/>
  <c r="J69" i="44"/>
  <c r="I69" i="44"/>
  <c r="G69" i="44"/>
  <c r="G67" i="44" s="1"/>
  <c r="F69" i="44"/>
  <c r="F67" i="44" s="1"/>
  <c r="F19" i="44" s="1"/>
  <c r="F16" i="44" s="1"/>
  <c r="E69" i="44"/>
  <c r="D69" i="44"/>
  <c r="M68" i="44"/>
  <c r="H68" i="44"/>
  <c r="C68" i="44"/>
  <c r="Q67" i="44"/>
  <c r="P67" i="44"/>
  <c r="O67" i="44"/>
  <c r="N67" i="44"/>
  <c r="L67" i="44"/>
  <c r="K67" i="44"/>
  <c r="J67" i="44"/>
  <c r="I67" i="44"/>
  <c r="E67" i="44"/>
  <c r="D67" i="44"/>
  <c r="M65" i="44"/>
  <c r="H65" i="44"/>
  <c r="H62" i="44" s="1"/>
  <c r="C65" i="44"/>
  <c r="M64" i="44"/>
  <c r="H64" i="44"/>
  <c r="C64" i="44"/>
  <c r="M63" i="44"/>
  <c r="H63" i="44"/>
  <c r="C63" i="44"/>
  <c r="C62" i="44" s="1"/>
  <c r="Q62" i="44"/>
  <c r="P62" i="44"/>
  <c r="O62" i="44"/>
  <c r="N62" i="44"/>
  <c r="M62" i="44"/>
  <c r="M60" i="44" s="1"/>
  <c r="L62" i="44"/>
  <c r="L60" i="44" s="1"/>
  <c r="K62" i="44"/>
  <c r="J62" i="44"/>
  <c r="I62" i="44"/>
  <c r="G62" i="44"/>
  <c r="F62" i="44"/>
  <c r="E62" i="44"/>
  <c r="D62" i="44"/>
  <c r="M61" i="44"/>
  <c r="H61" i="44"/>
  <c r="H60" i="44" s="1"/>
  <c r="H59" i="44" s="1"/>
  <c r="C61" i="44"/>
  <c r="Q60" i="44"/>
  <c r="P60" i="44"/>
  <c r="O60" i="44"/>
  <c r="N60" i="44"/>
  <c r="N59" i="44" s="1"/>
  <c r="K60" i="44"/>
  <c r="J60" i="44"/>
  <c r="I60" i="44"/>
  <c r="G60" i="44"/>
  <c r="G59" i="44" s="1"/>
  <c r="F60" i="44"/>
  <c r="E60" i="44"/>
  <c r="D60" i="44"/>
  <c r="Q59" i="44"/>
  <c r="P59" i="44"/>
  <c r="O59" i="44"/>
  <c r="K59" i="44"/>
  <c r="J59" i="44"/>
  <c r="I59" i="44"/>
  <c r="E59" i="44"/>
  <c r="D59" i="44"/>
  <c r="M58" i="44"/>
  <c r="H58" i="44"/>
  <c r="C58" i="44"/>
  <c r="M57" i="44"/>
  <c r="H57" i="44"/>
  <c r="C57" i="44"/>
  <c r="M56" i="44"/>
  <c r="H56" i="44"/>
  <c r="C56" i="44"/>
  <c r="M55" i="44"/>
  <c r="H55" i="44"/>
  <c r="C55" i="44"/>
  <c r="M54" i="44"/>
  <c r="H54" i="44"/>
  <c r="C54" i="44"/>
  <c r="M53" i="44"/>
  <c r="H53" i="44"/>
  <c r="C53" i="44"/>
  <c r="M52" i="44"/>
  <c r="H52" i="44"/>
  <c r="C52" i="44"/>
  <c r="M51" i="44"/>
  <c r="H51" i="44"/>
  <c r="C51" i="44"/>
  <c r="M50" i="44"/>
  <c r="H50" i="44"/>
  <c r="C50" i="44"/>
  <c r="M49" i="44"/>
  <c r="H49" i="44"/>
  <c r="H47" i="44" s="1"/>
  <c r="C49" i="44"/>
  <c r="C47" i="44" s="1"/>
  <c r="M48" i="44"/>
  <c r="M47" i="44" s="1"/>
  <c r="H48" i="44"/>
  <c r="C48" i="44"/>
  <c r="Q47" i="44"/>
  <c r="P47" i="44"/>
  <c r="O47" i="44"/>
  <c r="N47" i="44"/>
  <c r="L47" i="44"/>
  <c r="K47" i="44"/>
  <c r="J47" i="44"/>
  <c r="I47" i="44"/>
  <c r="I22" i="44" s="1"/>
  <c r="I19" i="44" s="1"/>
  <c r="I16" i="44" s="1"/>
  <c r="G47" i="44"/>
  <c r="F47" i="44"/>
  <c r="E47" i="44"/>
  <c r="D47" i="44"/>
  <c r="M46" i="44"/>
  <c r="H46" i="44"/>
  <c r="C46" i="44"/>
  <c r="M45" i="44"/>
  <c r="H45" i="44"/>
  <c r="C45" i="44"/>
  <c r="M44" i="44"/>
  <c r="H44" i="44"/>
  <c r="C44" i="44"/>
  <c r="M43" i="44"/>
  <c r="H43" i="44"/>
  <c r="C43" i="44"/>
  <c r="M42" i="44"/>
  <c r="H42" i="44"/>
  <c r="C42" i="44"/>
  <c r="M41" i="44"/>
  <c r="H41" i="44"/>
  <c r="C41" i="44"/>
  <c r="M40" i="44"/>
  <c r="H40" i="44"/>
  <c r="C40" i="44"/>
  <c r="M39" i="44"/>
  <c r="H39" i="44"/>
  <c r="C39" i="44"/>
  <c r="M38" i="44"/>
  <c r="H38" i="44"/>
  <c r="C38" i="44"/>
  <c r="M37" i="44"/>
  <c r="H37" i="44"/>
  <c r="H35" i="44" s="1"/>
  <c r="H34" i="44" s="1"/>
  <c r="C37" i="44"/>
  <c r="M36" i="44"/>
  <c r="M35" i="44" s="1"/>
  <c r="M34" i="44" s="1"/>
  <c r="H36" i="44"/>
  <c r="C36" i="44"/>
  <c r="C35" i="44" s="1"/>
  <c r="C34" i="44" s="1"/>
  <c r="Q35" i="44"/>
  <c r="Q34" i="44" s="1"/>
  <c r="P35" i="44"/>
  <c r="P34" i="44" s="1"/>
  <c r="O35" i="44"/>
  <c r="N35" i="44"/>
  <c r="L35" i="44"/>
  <c r="K35" i="44"/>
  <c r="K34" i="44" s="1"/>
  <c r="J35" i="44"/>
  <c r="J34" i="44" s="1"/>
  <c r="I35" i="44"/>
  <c r="I34" i="44" s="1"/>
  <c r="G35" i="44"/>
  <c r="F35" i="44"/>
  <c r="F34" i="44" s="1"/>
  <c r="E35" i="44"/>
  <c r="E34" i="44" s="1"/>
  <c r="D35" i="44"/>
  <c r="D34" i="44" s="1"/>
  <c r="O34" i="44"/>
  <c r="N34" i="44"/>
  <c r="L34" i="44"/>
  <c r="G34" i="44"/>
  <c r="M33" i="44"/>
  <c r="H33" i="44"/>
  <c r="C33" i="44"/>
  <c r="M32" i="44"/>
  <c r="H32" i="44"/>
  <c r="C32" i="44"/>
  <c r="M31" i="44"/>
  <c r="H31" i="44"/>
  <c r="H29" i="44" s="1"/>
  <c r="H22" i="44" s="1"/>
  <c r="C31" i="44"/>
  <c r="M30" i="44"/>
  <c r="M29" i="44" s="1"/>
  <c r="M22" i="44" s="1"/>
  <c r="H30" i="44"/>
  <c r="C30" i="44"/>
  <c r="Q29" i="44"/>
  <c r="P29" i="44"/>
  <c r="O29" i="44"/>
  <c r="O22" i="44" s="1"/>
  <c r="O19" i="44" s="1"/>
  <c r="O16" i="44" s="1"/>
  <c r="N29" i="44"/>
  <c r="L29" i="44"/>
  <c r="K29" i="44"/>
  <c r="J29" i="44"/>
  <c r="J22" i="44" s="1"/>
  <c r="J19" i="44" s="1"/>
  <c r="J16" i="44" s="1"/>
  <c r="I29" i="44"/>
  <c r="G29" i="44"/>
  <c r="F29" i="44"/>
  <c r="E29" i="44"/>
  <c r="D29" i="44"/>
  <c r="C29" i="44"/>
  <c r="C22" i="44" s="1"/>
  <c r="M28" i="44"/>
  <c r="H28" i="44"/>
  <c r="C28" i="44"/>
  <c r="M27" i="44"/>
  <c r="H27" i="44"/>
  <c r="H24" i="44" s="1"/>
  <c r="C27" i="44"/>
  <c r="M26" i="44"/>
  <c r="H26" i="44"/>
  <c r="C26" i="44"/>
  <c r="M25" i="44"/>
  <c r="H25" i="44"/>
  <c r="C25" i="44"/>
  <c r="C24" i="44" s="1"/>
  <c r="Q24" i="44"/>
  <c r="P24" i="44"/>
  <c r="O24" i="44"/>
  <c r="O23" i="44" s="1"/>
  <c r="N24" i="44"/>
  <c r="N23" i="44" s="1"/>
  <c r="M24" i="44"/>
  <c r="L24" i="44"/>
  <c r="K24" i="44"/>
  <c r="J24" i="44"/>
  <c r="I24" i="44"/>
  <c r="G24" i="44"/>
  <c r="G23" i="44" s="1"/>
  <c r="F24" i="44"/>
  <c r="F23" i="44" s="1"/>
  <c r="E24" i="44"/>
  <c r="D24" i="44"/>
  <c r="Q23" i="44"/>
  <c r="P23" i="44"/>
  <c r="L23" i="44"/>
  <c r="K23" i="44"/>
  <c r="I23" i="44"/>
  <c r="E23" i="44"/>
  <c r="D23" i="44"/>
  <c r="Q22" i="44"/>
  <c r="P22" i="44"/>
  <c r="N22" i="44"/>
  <c r="L22" i="44"/>
  <c r="L20" i="44" s="1"/>
  <c r="K22" i="44"/>
  <c r="G22" i="44"/>
  <c r="G19" i="44" s="1"/>
  <c r="F22" i="44"/>
  <c r="E22" i="44"/>
  <c r="D22" i="44"/>
  <c r="Q21" i="44"/>
  <c r="P21" i="44"/>
  <c r="P20" i="44" s="1"/>
  <c r="O21" i="44"/>
  <c r="N21" i="44"/>
  <c r="N20" i="44" s="1"/>
  <c r="L21" i="44"/>
  <c r="K21" i="44"/>
  <c r="J21" i="44"/>
  <c r="J18" i="44" s="1"/>
  <c r="G21" i="44"/>
  <c r="E21" i="44"/>
  <c r="Q20" i="44"/>
  <c r="K20" i="44"/>
  <c r="E20" i="44"/>
  <c r="Q19" i="44"/>
  <c r="P19" i="44"/>
  <c r="P16" i="44" s="1"/>
  <c r="N19" i="44"/>
  <c r="K19" i="44"/>
  <c r="E19" i="44"/>
  <c r="D19" i="44"/>
  <c r="D16" i="44" s="1"/>
  <c r="Q18" i="44"/>
  <c r="P18" i="44"/>
  <c r="N18" i="44"/>
  <c r="K18" i="44"/>
  <c r="K17" i="44" s="1"/>
  <c r="G18" i="44"/>
  <c r="G15" i="44" s="1"/>
  <c r="E18" i="44"/>
  <c r="Q17" i="44"/>
  <c r="N17" i="44"/>
  <c r="E17" i="44"/>
  <c r="Q16" i="44"/>
  <c r="N16" i="44"/>
  <c r="K16" i="44"/>
  <c r="E16" i="44"/>
  <c r="Q15" i="44"/>
  <c r="P15" i="44"/>
  <c r="N15" i="44"/>
  <c r="K15" i="44"/>
  <c r="E15" i="44"/>
  <c r="Q14" i="44"/>
  <c r="N14" i="44"/>
  <c r="K14" i="44"/>
  <c r="E14" i="44"/>
  <c r="P93" i="44" l="1"/>
  <c r="M93" i="44"/>
  <c r="Q80" i="44"/>
  <c r="Q78" i="44" s="1"/>
  <c r="Q105" i="44" s="1"/>
  <c r="M80" i="44"/>
  <c r="M78" i="44" s="1"/>
  <c r="H99" i="44"/>
  <c r="H93" i="44" s="1"/>
  <c r="G80" i="44"/>
  <c r="G78" i="44" s="1"/>
  <c r="C94" i="44"/>
  <c r="F59" i="44"/>
  <c r="H81" i="44"/>
  <c r="J14" i="44"/>
  <c r="J105" i="44" s="1"/>
  <c r="J17" i="44"/>
  <c r="J15" i="44"/>
  <c r="C93" i="44"/>
  <c r="C80" i="44" s="1"/>
  <c r="C78" i="44" s="1"/>
  <c r="M21" i="44"/>
  <c r="G14" i="44"/>
  <c r="G105" i="44" s="1"/>
  <c r="G16" i="44"/>
  <c r="M19" i="44"/>
  <c r="M16" i="44" s="1"/>
  <c r="C23" i="44"/>
  <c r="C21" i="44"/>
  <c r="E105" i="44"/>
  <c r="K105" i="44"/>
  <c r="O20" i="44"/>
  <c r="L18" i="44"/>
  <c r="L59" i="44"/>
  <c r="N105" i="44"/>
  <c r="M59" i="44"/>
  <c r="C67" i="44"/>
  <c r="C19" i="44" s="1"/>
  <c r="C16" i="44" s="1"/>
  <c r="O80" i="44"/>
  <c r="O78" i="44" s="1"/>
  <c r="H23" i="44"/>
  <c r="H21" i="44"/>
  <c r="H19" i="44"/>
  <c r="H16" i="44" s="1"/>
  <c r="C60" i="44"/>
  <c r="P80" i="44"/>
  <c r="P78" i="44" s="1"/>
  <c r="P17" i="44"/>
  <c r="G20" i="44"/>
  <c r="D21" i="44"/>
  <c r="J23" i="44"/>
  <c r="O18" i="44"/>
  <c r="L19" i="44"/>
  <c r="L16" i="44" s="1"/>
  <c r="F21" i="44"/>
  <c r="P14" i="44"/>
  <c r="G17" i="44"/>
  <c r="J20" i="44"/>
  <c r="M23" i="44"/>
  <c r="I21" i="44"/>
  <c r="M20" i="44" l="1"/>
  <c r="M18" i="44"/>
  <c r="D20" i="44"/>
  <c r="D18" i="44"/>
  <c r="I18" i="44"/>
  <c r="I20" i="44"/>
  <c r="L17" i="44"/>
  <c r="L14" i="44"/>
  <c r="L105" i="44" s="1"/>
  <c r="L15" i="44"/>
  <c r="O15" i="44"/>
  <c r="O17" i="44"/>
  <c r="O14" i="44"/>
  <c r="O105" i="44" s="1"/>
  <c r="C59" i="44"/>
  <c r="P105" i="44"/>
  <c r="H80" i="44"/>
  <c r="H78" i="44" s="1"/>
  <c r="F18" i="44"/>
  <c r="F20" i="44"/>
  <c r="H18" i="44"/>
  <c r="H20" i="44"/>
  <c r="C20" i="44"/>
  <c r="C18" i="44"/>
  <c r="I15" i="44" l="1"/>
  <c r="I14" i="44"/>
  <c r="I105" i="44" s="1"/>
  <c r="I17" i="44"/>
  <c r="F15" i="44"/>
  <c r="F14" i="44"/>
  <c r="F105" i="44" s="1"/>
  <c r="F17" i="44"/>
  <c r="D15" i="44"/>
  <c r="D14" i="44"/>
  <c r="D105" i="44" s="1"/>
  <c r="D17" i="44"/>
  <c r="M17" i="44"/>
  <c r="M15" i="44"/>
  <c r="M14" i="44"/>
  <c r="M105" i="44" s="1"/>
  <c r="C15" i="44"/>
  <c r="C14" i="44" s="1"/>
  <c r="C105" i="44" s="1"/>
  <c r="C17" i="44"/>
  <c r="H15" i="44"/>
  <c r="H14" i="44"/>
  <c r="H105" i="44" s="1"/>
  <c r="H17" i="44"/>
</calcChain>
</file>

<file path=xl/sharedStrings.xml><?xml version="1.0" encoding="utf-8"?>
<sst xmlns="http://schemas.openxmlformats.org/spreadsheetml/2006/main" count="135" uniqueCount="95">
  <si>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</si>
  <si>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</si>
  <si>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</si>
  <si>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</si>
  <si>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</si>
  <si>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</si>
  <si>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</si>
  <si>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</si>
  <si>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</si>
  <si>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</si>
  <si>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</si>
  <si>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</si>
  <si>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</si>
  <si>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</si>
  <si>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</si>
  <si>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</si>
  <si>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</si>
  <si>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</si>
  <si>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</si>
  <si>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</si>
  <si>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</si>
  <si>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</si>
  <si>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</si>
  <si>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</si>
  <si>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</si>
  <si>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</si>
  <si>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</si>
  <si>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</si>
  <si>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</si>
  <si>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</si>
  <si>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</si>
  <si>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</si>
  <si>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</si>
  <si>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</si>
  <si>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</si>
  <si>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</si>
  <si>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</si>
  <si>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</si>
  <si>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</si>
  <si>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</si>
  <si>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</si>
  <si>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</si>
  <si>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</si>
  <si>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</si>
  <si>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</si>
  <si>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</si>
  <si>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</si>
  <si>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</si>
  <si>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</si>
  <si>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</si>
  <si>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</si>
  <si>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</si>
  <si>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</si>
  <si>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</si>
  <si>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</si>
  <si>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</si>
  <si>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</si>
  <si>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</si>
  <si>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</si>
  <si>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</si>
  <si>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</si>
  <si>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</si>
  <si>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</si>
  <si>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</si>
  <si>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</si>
  <si>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</si>
  <si>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</si>
  <si>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</si>
  <si>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</si>
  <si>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</si>
  <si>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</si>
  <si>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</si>
  <si>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</si>
  <si>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</si>
  <si>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</si>
  <si>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</si>
  <si>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</si>
  <si>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</si>
  <si>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</si>
  <si>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</si>
  <si>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</si>
  <si>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</si>
  <si>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</si>
  <si>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</si>
  <si>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</si>
  <si>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</si>
  <si>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</si>
  <si>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</si>
  <si>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</si>
  <si>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</si>
  <si>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</si>
  <si>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</si>
  <si>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2022 (P)</t>
  </si>
  <si>
    <t>2023 (E)</t>
  </si>
  <si>
    <t>DE PANAMÁ, SEGÚN PARTIDA: AÑOS 2021-23,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</si>
</sst>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1.42578125" style="19" customWidth="1"/>
    <col min="9" max="12" width="10.42578125" style="19" customWidth="1"/>
    <col min="13" max="13" width="11.42578125" style="19" customWidth="1"/>
    <col min="14" max="17" width="10.42578125" style="19" customWidth="1"/>
    <col min="18" max="18" width="6.7109375" style="19" customWidth="1"/>
    <col min="19" max="16384" width="11.42578125" style="19"/>
  </cols>
  <sheetData>
    <row r="1" spans="1:18" ht="12.75" customHeight="1" x14ac:dyDescent="0.2">
      <c r="A1" s="50" t="s">
        <v>11</v>
      </c>
      <c r="B1" s="50"/>
      <c r="C1" s="50"/>
      <c r="D1" s="50"/>
      <c r="E1" s="50"/>
      <c r="F1" s="50"/>
      <c r="G1" s="50"/>
      <c r="H1" s="50" t="s">
        <v>11</v>
      </c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12.75" customHeight="1" x14ac:dyDescent="0.2">
      <c r="A2" s="51" t="s">
        <v>12</v>
      </c>
      <c r="B2" s="51"/>
      <c r="C2" s="51"/>
      <c r="D2" s="51"/>
      <c r="E2" s="51"/>
      <c r="F2" s="51"/>
      <c r="G2" s="51"/>
      <c r="H2" s="51" t="s">
        <v>12</v>
      </c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12.75" customHeight="1" x14ac:dyDescent="0.2">
      <c r="A3" s="50" t="s">
        <v>13</v>
      </c>
      <c r="B3" s="50"/>
      <c r="C3" s="50"/>
      <c r="D3" s="50"/>
      <c r="E3" s="50"/>
      <c r="F3" s="50"/>
      <c r="G3" s="50"/>
      <c r="H3" s="50" t="s">
        <v>13</v>
      </c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6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s="20" customFormat="1" ht="12.75" customHeight="1" x14ac:dyDescent="0.2">
      <c r="A5" s="53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4" t="s">
        <v>0</v>
      </c>
    </row>
    <row r="6" spans="1:18" s="20" customFormat="1" ht="12.75" customHeight="1" x14ac:dyDescent="0.2">
      <c r="A6" s="53" t="s">
        <v>94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4" t="s">
        <v>94</v>
      </c>
    </row>
    <row r="7" spans="1:18" ht="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ht="14.1" customHeight="1" x14ac:dyDescent="0.2">
      <c r="A8" s="55" t="s">
        <v>87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36"/>
      <c r="O8" s="36"/>
      <c r="P8" s="36"/>
      <c r="Q8" s="37"/>
      <c r="R8" s="56" t="s">
        <v>87</v>
      </c>
    </row>
    <row r="9" spans="1:18" ht="14.1" customHeight="1" x14ac:dyDescent="0.2">
      <c r="A9" s="57"/>
      <c r="B9" s="2"/>
      <c r="C9" s="38" t="s">
        <v>90</v>
      </c>
      <c r="D9" s="39"/>
      <c r="E9" s="39"/>
      <c r="F9" s="39"/>
      <c r="G9" s="40"/>
      <c r="H9" s="41" t="s">
        <v>90</v>
      </c>
      <c r="I9" s="42"/>
      <c r="J9" s="42"/>
      <c r="K9" s="42"/>
      <c r="L9" s="42"/>
      <c r="M9" s="42"/>
      <c r="N9" s="42"/>
      <c r="O9" s="42"/>
      <c r="P9" s="42"/>
      <c r="Q9" s="43"/>
      <c r="R9" s="58"/>
    </row>
    <row r="10" spans="1:18" ht="14.1" customHeight="1" x14ac:dyDescent="0.2">
      <c r="A10" s="57"/>
      <c r="B10" s="3" t="s">
        <v>2</v>
      </c>
      <c r="C10" s="44" t="s">
        <v>89</v>
      </c>
      <c r="D10" s="45"/>
      <c r="E10" s="45"/>
      <c r="F10" s="45"/>
      <c r="G10" s="46"/>
      <c r="H10" s="47" t="s">
        <v>92</v>
      </c>
      <c r="I10" s="48"/>
      <c r="J10" s="48"/>
      <c r="K10" s="48"/>
      <c r="L10" s="49"/>
      <c r="M10" s="44" t="s">
        <v>93</v>
      </c>
      <c r="N10" s="45"/>
      <c r="O10" s="45"/>
      <c r="P10" s="45"/>
      <c r="Q10" s="46"/>
      <c r="R10" s="58"/>
    </row>
    <row r="11" spans="1:18" ht="14.1" customHeight="1" x14ac:dyDescent="0.2">
      <c r="A11" s="57"/>
      <c r="B11" s="2"/>
      <c r="C11" s="59" t="s">
        <v>3</v>
      </c>
      <c r="D11" s="60" t="s">
        <v>4</v>
      </c>
      <c r="E11" s="61"/>
      <c r="F11" s="61"/>
      <c r="G11" s="62"/>
      <c r="H11" s="59" t="s">
        <v>3</v>
      </c>
      <c r="I11" s="41" t="s">
        <v>4</v>
      </c>
      <c r="J11" s="42"/>
      <c r="K11" s="42"/>
      <c r="L11" s="43"/>
      <c r="M11" s="59" t="s">
        <v>3</v>
      </c>
      <c r="N11" s="63" t="s">
        <v>4</v>
      </c>
      <c r="O11" s="64"/>
      <c r="P11" s="64"/>
      <c r="Q11" s="65"/>
      <c r="R11" s="58"/>
    </row>
    <row r="12" spans="1:18" ht="14.1" customHeight="1" x14ac:dyDescent="0.2">
      <c r="A12" s="66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38"/>
      <c r="N12" s="31" t="s">
        <v>5</v>
      </c>
      <c r="O12" s="31" t="s">
        <v>6</v>
      </c>
      <c r="P12" s="5" t="s">
        <v>7</v>
      </c>
      <c r="Q12" s="5" t="s">
        <v>8</v>
      </c>
      <c r="R12" s="67"/>
    </row>
    <row r="13" spans="1:18" ht="6" customHeight="1" x14ac:dyDescent="0.2">
      <c r="A13" s="6"/>
      <c r="B13" s="1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7"/>
    </row>
    <row r="14" spans="1:18" ht="15.95" customHeight="1" x14ac:dyDescent="0.2">
      <c r="A14" s="8">
        <v>1</v>
      </c>
      <c r="B14" s="10" t="s">
        <v>15</v>
      </c>
      <c r="C14" s="12">
        <f>C15+C16</f>
        <v>-778.77885475999938</v>
      </c>
      <c r="D14" s="12">
        <f t="shared" ref="D14:G14" si="0">D18+D19+D73</f>
        <v>-273.92860150000138</v>
      </c>
      <c r="E14" s="12">
        <f t="shared" si="0"/>
        <v>-58.2424330900011</v>
      </c>
      <c r="F14" s="12">
        <f t="shared" si="0"/>
        <v>-343.30295464999864</v>
      </c>
      <c r="G14" s="12">
        <f t="shared" si="0"/>
        <v>-103.30486551999851</v>
      </c>
      <c r="H14" s="12">
        <f>H18+H19+H73</f>
        <v>-475.14594889501416</v>
      </c>
      <c r="I14" s="12">
        <f t="shared" ref="I14:L14" si="1">I18+I19+I73</f>
        <v>-448.34756203999842</v>
      </c>
      <c r="J14" s="12">
        <f t="shared" si="1"/>
        <v>257.38396984999702</v>
      </c>
      <c r="K14" s="12">
        <f t="shared" si="1"/>
        <v>-532.34828633000029</v>
      </c>
      <c r="L14" s="12">
        <f t="shared" si="1"/>
        <v>248.16592962500201</v>
      </c>
      <c r="M14" s="12">
        <f>M18+M19+M73</f>
        <v>-3738.6675787000036</v>
      </c>
      <c r="N14" s="12">
        <f t="shared" ref="N14:Q14" si="2">N18+N19+N73</f>
        <v>544.40192338999896</v>
      </c>
      <c r="O14" s="12">
        <f t="shared" si="2"/>
        <v>614.41365480999821</v>
      </c>
      <c r="P14" s="12">
        <f t="shared" si="2"/>
        <v>-989.82230228000049</v>
      </c>
      <c r="Q14" s="12">
        <f t="shared" si="2"/>
        <v>-3907.6608546200018</v>
      </c>
      <c r="R14" s="9">
        <v>1</v>
      </c>
    </row>
    <row r="15" spans="1:18" ht="14.1" customHeight="1" x14ac:dyDescent="0.2">
      <c r="A15" s="8">
        <v>2</v>
      </c>
      <c r="B15" s="30" t="s">
        <v>16</v>
      </c>
      <c r="C15" s="11">
        <f t="shared" ref="C15:Q16" si="3">C18+C74</f>
        <v>29229.951927860002</v>
      </c>
      <c r="D15" s="11">
        <f t="shared" si="3"/>
        <v>6347.2126514799993</v>
      </c>
      <c r="E15" s="11">
        <f t="shared" si="3"/>
        <v>6770.2615397600002</v>
      </c>
      <c r="F15" s="11">
        <f t="shared" si="3"/>
        <v>7707.3318661400008</v>
      </c>
      <c r="G15" s="11">
        <f t="shared" si="3"/>
        <v>8405.1458704800007</v>
      </c>
      <c r="H15" s="11">
        <f t="shared" si="3"/>
        <v>38044.596013664988</v>
      </c>
      <c r="I15" s="11">
        <f t="shared" si="3"/>
        <v>8951.4048116400008</v>
      </c>
      <c r="J15" s="11">
        <f t="shared" si="3"/>
        <v>9662.961321499999</v>
      </c>
      <c r="K15" s="11">
        <f t="shared" si="3"/>
        <v>9743.4772303099999</v>
      </c>
      <c r="L15" s="11">
        <f t="shared" si="3"/>
        <v>9686.7526502150013</v>
      </c>
      <c r="M15" s="11">
        <f t="shared" si="3"/>
        <v>40123.231130929998</v>
      </c>
      <c r="N15" s="11">
        <f t="shared" si="3"/>
        <v>10110.884055909999</v>
      </c>
      <c r="O15" s="11">
        <f t="shared" si="3"/>
        <v>10101.176685439998</v>
      </c>
      <c r="P15" s="11">
        <f t="shared" si="3"/>
        <v>10898.3469728</v>
      </c>
      <c r="Q15" s="11">
        <f t="shared" si="3"/>
        <v>9012.8234167800001</v>
      </c>
      <c r="R15" s="9">
        <v>2</v>
      </c>
    </row>
    <row r="16" spans="1:18" ht="14.1" customHeight="1" x14ac:dyDescent="0.2">
      <c r="A16" s="8">
        <v>3</v>
      </c>
      <c r="B16" s="30" t="s">
        <v>17</v>
      </c>
      <c r="C16" s="11">
        <f t="shared" si="3"/>
        <v>-30008.730782620001</v>
      </c>
      <c r="D16" s="11">
        <f t="shared" si="3"/>
        <v>-6621.1412529800009</v>
      </c>
      <c r="E16" s="11">
        <f t="shared" si="3"/>
        <v>-6828.5039728500014</v>
      </c>
      <c r="F16" s="11">
        <f t="shared" si="3"/>
        <v>-8050.6348207899991</v>
      </c>
      <c r="G16" s="11">
        <f t="shared" si="3"/>
        <v>-8508.4507359999989</v>
      </c>
      <c r="H16" s="11">
        <f t="shared" si="3"/>
        <v>-38519.741962560001</v>
      </c>
      <c r="I16" s="11">
        <f t="shared" si="3"/>
        <v>-9399.7523736799994</v>
      </c>
      <c r="J16" s="11">
        <f t="shared" si="3"/>
        <v>-9405.577351650003</v>
      </c>
      <c r="K16" s="11">
        <f t="shared" si="3"/>
        <v>-10275.825516639999</v>
      </c>
      <c r="L16" s="11">
        <f t="shared" si="3"/>
        <v>-9438.5867205899995</v>
      </c>
      <c r="M16" s="11">
        <f t="shared" si="3"/>
        <v>-43861.898709629997</v>
      </c>
      <c r="N16" s="11">
        <f t="shared" si="3"/>
        <v>-9566.4821325199991</v>
      </c>
      <c r="O16" s="11">
        <f t="shared" si="3"/>
        <v>-9486.7630306299998</v>
      </c>
      <c r="P16" s="11">
        <f t="shared" si="3"/>
        <v>-11888.169275080001</v>
      </c>
      <c r="Q16" s="11">
        <f t="shared" si="3"/>
        <v>-12920.484271400002</v>
      </c>
      <c r="R16" s="9">
        <v>3</v>
      </c>
    </row>
    <row r="17" spans="1:18" ht="15" customHeight="1" x14ac:dyDescent="0.2">
      <c r="A17" s="8">
        <v>4</v>
      </c>
      <c r="B17" s="10" t="s">
        <v>18</v>
      </c>
      <c r="C17" s="12">
        <f>C18+C19</f>
        <v>-962.36432833999788</v>
      </c>
      <c r="D17" s="12">
        <f t="shared" ref="D17:Q17" si="4">D18+D19</f>
        <v>-290.59878118000142</v>
      </c>
      <c r="E17" s="12">
        <f t="shared" si="4"/>
        <v>-83.033198420001099</v>
      </c>
      <c r="F17" s="12">
        <f t="shared" si="4"/>
        <v>-388.22408751999865</v>
      </c>
      <c r="G17" s="12">
        <f t="shared" si="4"/>
        <v>-200.50826121999853</v>
      </c>
      <c r="H17" s="12">
        <f t="shared" si="4"/>
        <v>-430.64667008501419</v>
      </c>
      <c r="I17" s="12">
        <f t="shared" si="4"/>
        <v>-446.30391019999843</v>
      </c>
      <c r="J17" s="12">
        <f t="shared" si="4"/>
        <v>258.79902409999704</v>
      </c>
      <c r="K17" s="12">
        <f t="shared" si="4"/>
        <v>-512.3586978000003</v>
      </c>
      <c r="L17" s="12">
        <f t="shared" si="4"/>
        <v>269.21691381500204</v>
      </c>
      <c r="M17" s="12">
        <f t="shared" si="4"/>
        <v>-3599.4665951600036</v>
      </c>
      <c r="N17" s="12">
        <f t="shared" si="4"/>
        <v>541.67204288999892</v>
      </c>
      <c r="O17" s="12">
        <f t="shared" si="4"/>
        <v>639.19062355999813</v>
      </c>
      <c r="P17" s="12">
        <f t="shared" si="4"/>
        <v>-933.77076850000049</v>
      </c>
      <c r="Q17" s="12">
        <f t="shared" si="4"/>
        <v>-3846.558493110002</v>
      </c>
      <c r="R17" s="9">
        <v>4</v>
      </c>
    </row>
    <row r="18" spans="1:18" ht="14.1" customHeight="1" x14ac:dyDescent="0.2">
      <c r="A18" s="8">
        <v>5</v>
      </c>
      <c r="B18" s="30" t="s">
        <v>19</v>
      </c>
      <c r="C18" s="11">
        <f>C21+C60</f>
        <v>28261.713214450003</v>
      </c>
      <c r="D18" s="11">
        <f t="shared" ref="D18:Q18" si="5">D21+D60</f>
        <v>6176.0837240499995</v>
      </c>
      <c r="E18" s="11">
        <f t="shared" si="5"/>
        <v>6551.2629487200002</v>
      </c>
      <c r="F18" s="11">
        <f t="shared" si="5"/>
        <v>7458.6229365800009</v>
      </c>
      <c r="G18" s="11">
        <f t="shared" si="5"/>
        <v>8075.7436051000004</v>
      </c>
      <c r="H18" s="11">
        <f t="shared" si="5"/>
        <v>37161.663702974991</v>
      </c>
      <c r="I18" s="11">
        <f t="shared" si="5"/>
        <v>8764.2743984000008</v>
      </c>
      <c r="J18" s="11">
        <f t="shared" si="5"/>
        <v>9432.4014029699993</v>
      </c>
      <c r="K18" s="11">
        <f t="shared" si="5"/>
        <v>9525.33018954</v>
      </c>
      <c r="L18" s="11">
        <f t="shared" si="5"/>
        <v>9439.6577120650018</v>
      </c>
      <c r="M18" s="11">
        <f t="shared" si="5"/>
        <v>39210.411412559995</v>
      </c>
      <c r="N18" s="11">
        <f t="shared" si="5"/>
        <v>9915.7760248299983</v>
      </c>
      <c r="O18" s="11">
        <f t="shared" si="5"/>
        <v>9889.4646102599982</v>
      </c>
      <c r="P18" s="11">
        <f t="shared" si="5"/>
        <v>10655.75187634</v>
      </c>
      <c r="Q18" s="11">
        <f t="shared" si="5"/>
        <v>8749.4189011300004</v>
      </c>
      <c r="R18" s="9">
        <v>5</v>
      </c>
    </row>
    <row r="19" spans="1:18" ht="14.1" customHeight="1" x14ac:dyDescent="0.2">
      <c r="A19" s="8">
        <v>6</v>
      </c>
      <c r="B19" s="30" t="s">
        <v>20</v>
      </c>
      <c r="C19" s="11">
        <f>C22+C67</f>
        <v>-29224.077542790001</v>
      </c>
      <c r="D19" s="11">
        <f t="shared" ref="D19:Q19" si="6">D22+D67</f>
        <v>-6466.682505230001</v>
      </c>
      <c r="E19" s="11">
        <f t="shared" si="6"/>
        <v>-6634.2961471400013</v>
      </c>
      <c r="F19" s="11">
        <f t="shared" si="6"/>
        <v>-7846.8470240999995</v>
      </c>
      <c r="G19" s="11">
        <f t="shared" si="6"/>
        <v>-8276.251866319999</v>
      </c>
      <c r="H19" s="11">
        <f t="shared" si="6"/>
        <v>-37592.310373060005</v>
      </c>
      <c r="I19" s="11">
        <f t="shared" si="6"/>
        <v>-9210.5783085999992</v>
      </c>
      <c r="J19" s="11">
        <f t="shared" si="6"/>
        <v>-9173.6023788700022</v>
      </c>
      <c r="K19" s="11">
        <f t="shared" si="6"/>
        <v>-10037.68888734</v>
      </c>
      <c r="L19" s="11">
        <f t="shared" si="6"/>
        <v>-9170.4407982499997</v>
      </c>
      <c r="M19" s="11">
        <f t="shared" si="6"/>
        <v>-42809.878007719999</v>
      </c>
      <c r="N19" s="11">
        <f t="shared" si="6"/>
        <v>-9374.1039819399994</v>
      </c>
      <c r="O19" s="11">
        <f t="shared" si="6"/>
        <v>-9250.2739867</v>
      </c>
      <c r="P19" s="11">
        <f t="shared" si="6"/>
        <v>-11589.522644840001</v>
      </c>
      <c r="Q19" s="11">
        <f t="shared" si="6"/>
        <v>-12595.977394240002</v>
      </c>
      <c r="R19" s="9">
        <v>6</v>
      </c>
    </row>
    <row r="20" spans="1:18" ht="15" customHeight="1" x14ac:dyDescent="0.2">
      <c r="A20" s="8">
        <v>7</v>
      </c>
      <c r="B20" s="10" t="s">
        <v>21</v>
      </c>
      <c r="C20" s="12">
        <f>C21+C22</f>
        <v>2713.5673836099995</v>
      </c>
      <c r="D20" s="12">
        <f t="shared" ref="D20:Q20" si="7">D21+D22</f>
        <v>710.03384626999923</v>
      </c>
      <c r="E20" s="12">
        <f t="shared" si="7"/>
        <v>690.73744068999895</v>
      </c>
      <c r="F20" s="12">
        <f t="shared" si="7"/>
        <v>808.13844395000069</v>
      </c>
      <c r="G20" s="12">
        <f t="shared" si="7"/>
        <v>504.65765270000156</v>
      </c>
      <c r="H20" s="12">
        <f t="shared" si="7"/>
        <v>2594.3332084899921</v>
      </c>
      <c r="I20" s="12">
        <f t="shared" si="7"/>
        <v>434.82147550000082</v>
      </c>
      <c r="J20" s="12">
        <f t="shared" si="7"/>
        <v>931.36621031999675</v>
      </c>
      <c r="K20" s="12">
        <f t="shared" si="7"/>
        <v>323.4088641899998</v>
      </c>
      <c r="L20" s="12">
        <f t="shared" si="7"/>
        <v>904.73665848000201</v>
      </c>
      <c r="M20" s="12">
        <f t="shared" si="7"/>
        <v>-274.34930706999876</v>
      </c>
      <c r="N20" s="12">
        <f t="shared" si="7"/>
        <v>1556.4550780799982</v>
      </c>
      <c r="O20" s="12">
        <f t="shared" si="7"/>
        <v>1277.2506222599986</v>
      </c>
      <c r="P20" s="12">
        <f t="shared" si="7"/>
        <v>-12.888670130001628</v>
      </c>
      <c r="Q20" s="12">
        <f t="shared" si="7"/>
        <v>-3095.1663372800012</v>
      </c>
      <c r="R20" s="9">
        <v>7</v>
      </c>
    </row>
    <row r="21" spans="1:18" ht="14.1" customHeight="1" x14ac:dyDescent="0.2">
      <c r="A21" s="8">
        <v>8</v>
      </c>
      <c r="B21" s="30" t="s">
        <v>22</v>
      </c>
      <c r="C21" s="11">
        <f>C24+C35</f>
        <v>27033.780274470002</v>
      </c>
      <c r="D21" s="11">
        <f t="shared" ref="D21:Q21" si="8">D24+D35</f>
        <v>5801.1115644299998</v>
      </c>
      <c r="E21" s="11">
        <f t="shared" si="8"/>
        <v>6283.9537437500003</v>
      </c>
      <c r="F21" s="11">
        <f t="shared" si="8"/>
        <v>7174.7752899200004</v>
      </c>
      <c r="G21" s="11">
        <f t="shared" si="8"/>
        <v>7773.9396763700006</v>
      </c>
      <c r="H21" s="11">
        <f t="shared" si="8"/>
        <v>35021.063920329994</v>
      </c>
      <c r="I21" s="11">
        <f t="shared" si="8"/>
        <v>8249.2481435400005</v>
      </c>
      <c r="J21" s="11">
        <f t="shared" si="8"/>
        <v>9037.5812987399986</v>
      </c>
      <c r="K21" s="11">
        <f t="shared" si="8"/>
        <v>8984.5508819299994</v>
      </c>
      <c r="L21" s="11">
        <f t="shared" si="8"/>
        <v>8749.6835961200013</v>
      </c>
      <c r="M21" s="11">
        <f t="shared" si="8"/>
        <v>35442.367343259997</v>
      </c>
      <c r="N21" s="11">
        <f t="shared" si="8"/>
        <v>8962.9996299299983</v>
      </c>
      <c r="O21" s="11">
        <f t="shared" si="8"/>
        <v>9025.709695649999</v>
      </c>
      <c r="P21" s="11">
        <f t="shared" si="8"/>
        <v>9720.0217025599995</v>
      </c>
      <c r="Q21" s="11">
        <f t="shared" si="8"/>
        <v>7733.6363151200003</v>
      </c>
      <c r="R21" s="9">
        <v>8</v>
      </c>
    </row>
    <row r="22" spans="1:18" ht="14.1" customHeight="1" x14ac:dyDescent="0.2">
      <c r="A22" s="8">
        <v>9</v>
      </c>
      <c r="B22" s="30" t="s">
        <v>23</v>
      </c>
      <c r="C22" s="11">
        <f>C29+C47</f>
        <v>-24320.212890860003</v>
      </c>
      <c r="D22" s="11">
        <f t="shared" ref="D22:Q22" si="9">D29+D47</f>
        <v>-5091.0777181600006</v>
      </c>
      <c r="E22" s="11">
        <f t="shared" si="9"/>
        <v>-5593.2163030600013</v>
      </c>
      <c r="F22" s="11">
        <f t="shared" si="9"/>
        <v>-6366.6368459699997</v>
      </c>
      <c r="G22" s="11">
        <f t="shared" si="9"/>
        <v>-7269.282023669999</v>
      </c>
      <c r="H22" s="11">
        <f t="shared" si="9"/>
        <v>-32426.730711840002</v>
      </c>
      <c r="I22" s="11">
        <f t="shared" si="9"/>
        <v>-7814.4266680399996</v>
      </c>
      <c r="J22" s="11">
        <f t="shared" si="9"/>
        <v>-8106.2150884200018</v>
      </c>
      <c r="K22" s="11">
        <f t="shared" si="9"/>
        <v>-8661.1420177399996</v>
      </c>
      <c r="L22" s="11">
        <f t="shared" si="9"/>
        <v>-7844.9469376399993</v>
      </c>
      <c r="M22" s="11">
        <f t="shared" si="9"/>
        <v>-35716.716650329996</v>
      </c>
      <c r="N22" s="11">
        <f t="shared" si="9"/>
        <v>-7406.5445518500001</v>
      </c>
      <c r="O22" s="11">
        <f t="shared" si="9"/>
        <v>-7748.4590733900004</v>
      </c>
      <c r="P22" s="11">
        <f t="shared" si="9"/>
        <v>-9732.9103726900012</v>
      </c>
      <c r="Q22" s="11">
        <f t="shared" si="9"/>
        <v>-10828.802652400002</v>
      </c>
      <c r="R22" s="9">
        <v>9</v>
      </c>
    </row>
    <row r="23" spans="1:18" ht="15" customHeight="1" x14ac:dyDescent="0.2">
      <c r="A23" s="8">
        <v>10</v>
      </c>
      <c r="B23" s="10" t="s">
        <v>24</v>
      </c>
      <c r="C23" s="12">
        <f>C24+C29</f>
        <v>-5310.8099848100028</v>
      </c>
      <c r="D23" s="12">
        <f t="shared" ref="D23:G23" si="10">D24+D29</f>
        <v>-912.14932972000042</v>
      </c>
      <c r="E23" s="12">
        <f t="shared" si="10"/>
        <v>-1172.4473477500014</v>
      </c>
      <c r="F23" s="12">
        <f t="shared" si="10"/>
        <v>-1477.3838405599995</v>
      </c>
      <c r="G23" s="12">
        <f t="shared" si="10"/>
        <v>-1748.8294667799992</v>
      </c>
      <c r="H23" s="12">
        <f>H24+H29</f>
        <v>-9195.9940750300048</v>
      </c>
      <c r="I23" s="12">
        <f t="shared" ref="I23:L23" si="11">I24+I29</f>
        <v>-2180.9595031100007</v>
      </c>
      <c r="J23" s="12">
        <f t="shared" si="11"/>
        <v>-2220.0220536200013</v>
      </c>
      <c r="K23" s="12">
        <f t="shared" si="11"/>
        <v>-2533.12256574</v>
      </c>
      <c r="L23" s="12">
        <f t="shared" si="11"/>
        <v>-2261.8899525599991</v>
      </c>
      <c r="M23" s="12">
        <f>M24+M29</f>
        <v>-14217.652307560003</v>
      </c>
      <c r="N23" s="12">
        <f t="shared" ref="N23:Q23" si="12">N24+N29</f>
        <v>-1948.2671084600006</v>
      </c>
      <c r="O23" s="12">
        <f t="shared" si="12"/>
        <v>-2314.4399826099998</v>
      </c>
      <c r="P23" s="12">
        <f t="shared" si="12"/>
        <v>-3546.8773352400012</v>
      </c>
      <c r="Q23" s="12">
        <f t="shared" si="12"/>
        <v>-6408.0678812500028</v>
      </c>
      <c r="R23" s="9">
        <v>10</v>
      </c>
    </row>
    <row r="24" spans="1:18" ht="14.1" customHeight="1" x14ac:dyDescent="0.2">
      <c r="A24" s="8">
        <v>11</v>
      </c>
      <c r="B24" s="10" t="s">
        <v>25</v>
      </c>
      <c r="C24" s="12">
        <f>C25+C26+C27+C28</f>
        <v>15012.242775340001</v>
      </c>
      <c r="D24" s="12">
        <f t="shared" ref="D24:G24" si="13">D25+D26+D27+D28</f>
        <v>3347.2861163600001</v>
      </c>
      <c r="E24" s="12">
        <f t="shared" si="13"/>
        <v>3506.6473385099998</v>
      </c>
      <c r="F24" s="12">
        <f t="shared" si="13"/>
        <v>3861.4790524000005</v>
      </c>
      <c r="G24" s="12">
        <f t="shared" si="13"/>
        <v>4296.8302680699999</v>
      </c>
      <c r="H24" s="12">
        <f>H25+H26+H27+H28</f>
        <v>17953.837500449998</v>
      </c>
      <c r="I24" s="12">
        <f t="shared" ref="I24:L24" si="14">I25+I26+I27+I28</f>
        <v>4322.6532367899999</v>
      </c>
      <c r="J24" s="12">
        <f t="shared" si="14"/>
        <v>4598.3542278499999</v>
      </c>
      <c r="K24" s="12">
        <f t="shared" si="14"/>
        <v>4747.0908362199998</v>
      </c>
      <c r="L24" s="12">
        <f t="shared" si="14"/>
        <v>4285.7391995900007</v>
      </c>
      <c r="M24" s="12">
        <f>M25+M26+M27+M28</f>
        <v>15970.705232069997</v>
      </c>
      <c r="N24" s="12">
        <f t="shared" ref="N24:Q24" si="15">N25+N26+N27+N28</f>
        <v>4166.6843682499994</v>
      </c>
      <c r="O24" s="12">
        <f t="shared" si="15"/>
        <v>4228.6311592800002</v>
      </c>
      <c r="P24" s="12">
        <f t="shared" si="15"/>
        <v>4741.2714239099996</v>
      </c>
      <c r="Q24" s="12">
        <f t="shared" si="15"/>
        <v>2834.1182806299989</v>
      </c>
      <c r="R24" s="9">
        <v>11</v>
      </c>
    </row>
    <row r="25" spans="1:18" ht="12.95" customHeight="1" x14ac:dyDescent="0.2">
      <c r="A25" s="8">
        <v>12</v>
      </c>
      <c r="B25" s="10" t="s">
        <v>26</v>
      </c>
      <c r="C25" s="11">
        <f>D25+E25+F25+G25</f>
        <v>13101.684910020002</v>
      </c>
      <c r="D25" s="11">
        <v>2938.2597886200001</v>
      </c>
      <c r="E25" s="11">
        <v>3102.9731685799998</v>
      </c>
      <c r="F25" s="11">
        <v>3403.4197077000008</v>
      </c>
      <c r="G25" s="11">
        <v>3657.03224512</v>
      </c>
      <c r="H25" s="11">
        <f>I25+J25+K25+L25</f>
        <v>14939.237101549999</v>
      </c>
      <c r="I25" s="11">
        <v>3514.1767652999997</v>
      </c>
      <c r="J25" s="11">
        <v>3686.2108859999998</v>
      </c>
      <c r="K25" s="11">
        <v>4015.0501229799993</v>
      </c>
      <c r="L25" s="11">
        <v>3723.7993272700005</v>
      </c>
      <c r="M25" s="11">
        <f>N25+O25+P25+Q25</f>
        <v>13675.836221489997</v>
      </c>
      <c r="N25" s="11">
        <v>3629.5322967099992</v>
      </c>
      <c r="O25" s="11">
        <v>3719.3444938000002</v>
      </c>
      <c r="P25" s="11">
        <v>4105.9538659299997</v>
      </c>
      <c r="Q25" s="11">
        <v>2221.0055650499989</v>
      </c>
      <c r="R25" s="9">
        <v>12</v>
      </c>
    </row>
    <row r="26" spans="1:18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N26+O26+P26+Q26</f>
        <v>0</v>
      </c>
      <c r="N26" s="11">
        <v>0</v>
      </c>
      <c r="O26" s="11">
        <v>0</v>
      </c>
      <c r="P26" s="11">
        <v>0</v>
      </c>
      <c r="Q26" s="11">
        <v>0</v>
      </c>
      <c r="R26" s="9">
        <v>13</v>
      </c>
    </row>
    <row r="27" spans="1:18" ht="12.95" customHeight="1" x14ac:dyDescent="0.2">
      <c r="A27" s="8">
        <v>14</v>
      </c>
      <c r="B27" s="10" t="s">
        <v>28</v>
      </c>
      <c r="C27" s="11">
        <f t="shared" si="16"/>
        <v>16.420697000000001</v>
      </c>
      <c r="D27" s="11">
        <v>4.1044999999999998</v>
      </c>
      <c r="E27" s="11">
        <v>4.2002100000000002</v>
      </c>
      <c r="F27" s="11">
        <v>4.45</v>
      </c>
      <c r="G27" s="11">
        <v>3.6659869999999999</v>
      </c>
      <c r="H27" s="11">
        <f t="shared" si="17"/>
        <v>16.180163499999999</v>
      </c>
      <c r="I27" s="11">
        <v>4.0833333300000003</v>
      </c>
      <c r="J27" s="11">
        <v>4.1166666699999999</v>
      </c>
      <c r="K27" s="11">
        <v>4.141</v>
      </c>
      <c r="L27" s="11">
        <v>3.8391635000000002</v>
      </c>
      <c r="M27" s="11">
        <f t="shared" si="18"/>
        <v>15.240795160000001</v>
      </c>
      <c r="N27" s="11">
        <v>4.0450408800000002</v>
      </c>
      <c r="O27" s="11">
        <v>3.7525752499999996</v>
      </c>
      <c r="P27" s="11">
        <v>3.8988080599999999</v>
      </c>
      <c r="Q27" s="11">
        <v>3.5443709700000001</v>
      </c>
      <c r="R27" s="9">
        <v>14</v>
      </c>
    </row>
    <row r="28" spans="1:18" ht="12.95" customHeight="1" x14ac:dyDescent="0.2">
      <c r="A28" s="8">
        <v>15</v>
      </c>
      <c r="B28" s="10" t="s">
        <v>29</v>
      </c>
      <c r="C28" s="11">
        <f t="shared" si="16"/>
        <v>1894.13716832</v>
      </c>
      <c r="D28" s="11">
        <v>404.92182773999997</v>
      </c>
      <c r="E28" s="11">
        <v>399.47395992999998</v>
      </c>
      <c r="F28" s="11">
        <v>453.60934470000001</v>
      </c>
      <c r="G28" s="11">
        <v>636.13203595000004</v>
      </c>
      <c r="H28" s="11">
        <f t="shared" si="17"/>
        <v>2998.4202353999999</v>
      </c>
      <c r="I28" s="11">
        <v>804.39313816000003</v>
      </c>
      <c r="J28" s="11">
        <v>908.0266751800001</v>
      </c>
      <c r="K28" s="11">
        <v>727.8997132400001</v>
      </c>
      <c r="L28" s="11">
        <v>558.10070882000002</v>
      </c>
      <c r="M28" s="11">
        <f t="shared" si="18"/>
        <v>2279.6282154199998</v>
      </c>
      <c r="N28" s="11">
        <v>533.10703065999996</v>
      </c>
      <c r="O28" s="11">
        <v>505.53409023</v>
      </c>
      <c r="P28" s="11">
        <v>631.41874991999998</v>
      </c>
      <c r="Q28" s="11">
        <v>609.56834461000005</v>
      </c>
      <c r="R28" s="9">
        <v>15</v>
      </c>
    </row>
    <row r="29" spans="1:18" ht="14.1" customHeight="1" x14ac:dyDescent="0.2">
      <c r="A29" s="8">
        <v>16</v>
      </c>
      <c r="B29" s="10" t="s">
        <v>30</v>
      </c>
      <c r="C29" s="12">
        <f>C30+C31+C32+C33</f>
        <v>-20323.052760150003</v>
      </c>
      <c r="D29" s="12">
        <f t="shared" ref="D29:G29" si="19">D30+D31+D32+D33</f>
        <v>-4259.4354460800005</v>
      </c>
      <c r="E29" s="12">
        <f t="shared" si="19"/>
        <v>-4679.0946862600013</v>
      </c>
      <c r="F29" s="12">
        <f t="shared" si="19"/>
        <v>-5338.86289296</v>
      </c>
      <c r="G29" s="12">
        <f t="shared" si="19"/>
        <v>-6045.659734849999</v>
      </c>
      <c r="H29" s="12">
        <f>H30+H31+H32+H33</f>
        <v>-27149.831575480002</v>
      </c>
      <c r="I29" s="12">
        <f t="shared" ref="I29:L29" si="20">I30+I31+I32+I33</f>
        <v>-6503.6127399000006</v>
      </c>
      <c r="J29" s="12">
        <f t="shared" si="20"/>
        <v>-6818.3762814700012</v>
      </c>
      <c r="K29" s="12">
        <f t="shared" si="20"/>
        <v>-7280.2134019599998</v>
      </c>
      <c r="L29" s="12">
        <f t="shared" si="20"/>
        <v>-6547.6291521499998</v>
      </c>
      <c r="M29" s="12">
        <f>M30+M31+M32+M33</f>
        <v>-30188.35753963</v>
      </c>
      <c r="N29" s="12">
        <f t="shared" ref="N29:Q29" si="21">N30+N31+N32+N33</f>
        <v>-6114.95147671</v>
      </c>
      <c r="O29" s="12">
        <f t="shared" si="21"/>
        <v>-6543.07114189</v>
      </c>
      <c r="P29" s="12">
        <f t="shared" si="21"/>
        <v>-8288.1487591500008</v>
      </c>
      <c r="Q29" s="12">
        <f t="shared" si="21"/>
        <v>-9242.1861618800012</v>
      </c>
      <c r="R29" s="9">
        <v>16</v>
      </c>
    </row>
    <row r="30" spans="1:18" ht="12.95" customHeight="1" x14ac:dyDescent="0.2">
      <c r="A30" s="8">
        <v>17</v>
      </c>
      <c r="B30" s="10" t="s">
        <v>26</v>
      </c>
      <c r="C30" s="11">
        <f>D30+E30+F30+G30</f>
        <v>-18369.067311800001</v>
      </c>
      <c r="D30" s="11">
        <v>-3870.1568809600003</v>
      </c>
      <c r="E30" s="11">
        <v>-4282.0589470000014</v>
      </c>
      <c r="F30" s="11">
        <v>-4850.830312</v>
      </c>
      <c r="G30" s="11">
        <v>-5366.0211718399996</v>
      </c>
      <c r="H30" s="11">
        <f>I30+J30+K30+L30</f>
        <v>-23792.2196945</v>
      </c>
      <c r="I30" s="11">
        <v>-5634.2457167600005</v>
      </c>
      <c r="J30" s="11">
        <v>-5807.7968600600007</v>
      </c>
      <c r="K30" s="11">
        <v>-6527.3748727599996</v>
      </c>
      <c r="L30" s="11">
        <v>-5822.8022449199998</v>
      </c>
      <c r="M30" s="11">
        <f>N30+O30+P30+Q30</f>
        <v>-27199.70471772</v>
      </c>
      <c r="N30" s="11">
        <v>-5399.3025888000002</v>
      </c>
      <c r="O30" s="11">
        <v>-5890.1790638900002</v>
      </c>
      <c r="P30" s="11">
        <v>-7470.3908882200003</v>
      </c>
      <c r="Q30" s="11">
        <v>-8439.8321768100013</v>
      </c>
      <c r="R30" s="9">
        <v>17</v>
      </c>
    </row>
    <row r="31" spans="1:18" ht="12.95" customHeight="1" x14ac:dyDescent="0.2">
      <c r="A31" s="8">
        <v>18</v>
      </c>
      <c r="B31" s="10" t="s">
        <v>27</v>
      </c>
      <c r="C31" s="11">
        <f t="shared" ref="C31:C33" si="22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3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ref="M31:M33" si="24">N31+O31+P31+Q31</f>
        <v>0</v>
      </c>
      <c r="N31" s="11">
        <v>0</v>
      </c>
      <c r="O31" s="11">
        <v>0</v>
      </c>
      <c r="P31" s="11">
        <v>0</v>
      </c>
      <c r="Q31" s="11">
        <v>0</v>
      </c>
      <c r="R31" s="9">
        <v>18</v>
      </c>
    </row>
    <row r="32" spans="1:18" ht="12.95" customHeight="1" x14ac:dyDescent="0.2">
      <c r="A32" s="8">
        <v>19</v>
      </c>
      <c r="B32" s="10" t="s">
        <v>28</v>
      </c>
      <c r="C32" s="11">
        <f t="shared" si="22"/>
        <v>-4.5037910199999995</v>
      </c>
      <c r="D32" s="11">
        <v>-1.1206519399999999</v>
      </c>
      <c r="E32" s="11">
        <v>-0.99418808999999997</v>
      </c>
      <c r="F32" s="11">
        <v>-1.46243115</v>
      </c>
      <c r="G32" s="11">
        <v>-0.92651983999999998</v>
      </c>
      <c r="H32" s="11">
        <f t="shared" si="23"/>
        <v>-6.4326153599999998</v>
      </c>
      <c r="I32" s="11">
        <v>-1.35693671</v>
      </c>
      <c r="J32" s="11">
        <v>-1.6245005699999999</v>
      </c>
      <c r="K32" s="11">
        <v>-1.7479728999999999</v>
      </c>
      <c r="L32" s="11">
        <v>-1.7032051800000001</v>
      </c>
      <c r="M32" s="11">
        <f t="shared" si="24"/>
        <v>-7.5384843400000001</v>
      </c>
      <c r="N32" s="11">
        <v>-2.36225752</v>
      </c>
      <c r="O32" s="11">
        <v>-2.09563816</v>
      </c>
      <c r="P32" s="11">
        <v>-1.0736443899999999</v>
      </c>
      <c r="Q32" s="11">
        <v>-2.00694427</v>
      </c>
      <c r="R32" s="9">
        <v>19</v>
      </c>
    </row>
    <row r="33" spans="1:18" ht="12.95" customHeight="1" x14ac:dyDescent="0.2">
      <c r="A33" s="8">
        <v>20</v>
      </c>
      <c r="B33" s="10" t="s">
        <v>29</v>
      </c>
      <c r="C33" s="11">
        <f t="shared" si="22"/>
        <v>-1949.48165733</v>
      </c>
      <c r="D33" s="11">
        <v>-388.15791317999998</v>
      </c>
      <c r="E33" s="11">
        <v>-396.04155116999993</v>
      </c>
      <c r="F33" s="11">
        <v>-486.57014981000003</v>
      </c>
      <c r="G33" s="11">
        <v>-678.7120431699999</v>
      </c>
      <c r="H33" s="11">
        <f t="shared" si="23"/>
        <v>-3351.1792656200005</v>
      </c>
      <c r="I33" s="11">
        <v>-868.01008643</v>
      </c>
      <c r="J33" s="11">
        <v>-1008.9549208400001</v>
      </c>
      <c r="K33" s="11">
        <v>-751.09055630000012</v>
      </c>
      <c r="L33" s="11">
        <v>-723.12370205000002</v>
      </c>
      <c r="M33" s="11">
        <f t="shared" si="24"/>
        <v>-2981.1143375700003</v>
      </c>
      <c r="N33" s="11">
        <v>-713.28663039000003</v>
      </c>
      <c r="O33" s="11">
        <v>-650.79643983999995</v>
      </c>
      <c r="P33" s="11">
        <v>-816.68422654000005</v>
      </c>
      <c r="Q33" s="11">
        <v>-800.34704080000006</v>
      </c>
      <c r="R33" s="9">
        <v>20</v>
      </c>
    </row>
    <row r="34" spans="1:18" ht="15" customHeight="1" x14ac:dyDescent="0.2">
      <c r="A34" s="8">
        <v>21</v>
      </c>
      <c r="B34" s="10" t="s">
        <v>31</v>
      </c>
      <c r="C34" s="12">
        <f>C35+C47</f>
        <v>8024.3773684200014</v>
      </c>
      <c r="D34" s="12">
        <f t="shared" ref="D34:G34" si="25">D35+D47</f>
        <v>1622.1831759899997</v>
      </c>
      <c r="E34" s="12">
        <f t="shared" si="25"/>
        <v>1863.1847884400004</v>
      </c>
      <c r="F34" s="12">
        <f t="shared" si="25"/>
        <v>2285.5222845100006</v>
      </c>
      <c r="G34" s="12">
        <f t="shared" si="25"/>
        <v>2253.4871194799998</v>
      </c>
      <c r="H34" s="12">
        <f>H35+H47</f>
        <v>11790.32728352</v>
      </c>
      <c r="I34" s="12">
        <f t="shared" ref="I34:L34" si="26">I35+I47</f>
        <v>2615.7809786100001</v>
      </c>
      <c r="J34" s="12">
        <f t="shared" si="26"/>
        <v>3151.3882639399994</v>
      </c>
      <c r="K34" s="12">
        <f t="shared" si="26"/>
        <v>2856.5314299299998</v>
      </c>
      <c r="L34" s="12">
        <f t="shared" si="26"/>
        <v>3166.6266110400002</v>
      </c>
      <c r="M34" s="12">
        <f>M35+M47</f>
        <v>13943.303000489999</v>
      </c>
      <c r="N34" s="12">
        <f t="shared" ref="N34:Q34" si="27">N35+N47</f>
        <v>3504.7221865399988</v>
      </c>
      <c r="O34" s="12">
        <f t="shared" si="27"/>
        <v>3591.6906048699984</v>
      </c>
      <c r="P34" s="12">
        <f t="shared" si="27"/>
        <v>3533.9886651100014</v>
      </c>
      <c r="Q34" s="12">
        <f t="shared" si="27"/>
        <v>3312.9015439700006</v>
      </c>
      <c r="R34" s="9">
        <v>21</v>
      </c>
    </row>
    <row r="35" spans="1:18" ht="14.1" customHeight="1" x14ac:dyDescent="0.2">
      <c r="A35" s="8">
        <v>22</v>
      </c>
      <c r="B35" s="10" t="s">
        <v>32</v>
      </c>
      <c r="C35" s="12">
        <f>C36+C37+C38+C39+C40+C41+C42+C43+C44+C45+C46</f>
        <v>12021.537499130001</v>
      </c>
      <c r="D35" s="12">
        <f t="shared" ref="D35:G35" si="28">D36+D37+D38+D39+D40+D41+D42+D43+D44+D45+D46</f>
        <v>2453.8254480699998</v>
      </c>
      <c r="E35" s="12">
        <f t="shared" si="28"/>
        <v>2777.3064052400005</v>
      </c>
      <c r="F35" s="12">
        <f t="shared" si="28"/>
        <v>3313.2962375200004</v>
      </c>
      <c r="G35" s="12">
        <f t="shared" si="28"/>
        <v>3477.1094083000003</v>
      </c>
      <c r="H35" s="12">
        <f>H36+H37+H38+H39+H40+H41+H42+H43+H44+H45+H46</f>
        <v>17067.22641988</v>
      </c>
      <c r="I35" s="12">
        <f t="shared" ref="I35:L35" si="29">I36+I37+I38+I39+I40+I41+I42+I43+I44+I45+I46</f>
        <v>3926.5949067499996</v>
      </c>
      <c r="J35" s="12">
        <f t="shared" si="29"/>
        <v>4439.2270708899996</v>
      </c>
      <c r="K35" s="12">
        <f t="shared" si="29"/>
        <v>4237.4600457099996</v>
      </c>
      <c r="L35" s="12">
        <f t="shared" si="29"/>
        <v>4463.9443965299997</v>
      </c>
      <c r="M35" s="12">
        <f>M36+M37+M38+M39+M40+M41+M42+M43+M44+M45+M46</f>
        <v>19471.662111189999</v>
      </c>
      <c r="N35" s="12">
        <f t="shared" ref="N35:Q35" si="30">N36+N37+N38+N39+N40+N41+N42+N43+N44+N45+N46</f>
        <v>4796.3152616799989</v>
      </c>
      <c r="O35" s="12">
        <f t="shared" si="30"/>
        <v>4797.0785363699988</v>
      </c>
      <c r="P35" s="12">
        <f t="shared" si="30"/>
        <v>4978.7502786500008</v>
      </c>
      <c r="Q35" s="12">
        <f t="shared" si="30"/>
        <v>4899.5180344900009</v>
      </c>
      <c r="R35" s="9">
        <v>22</v>
      </c>
    </row>
    <row r="36" spans="1:18" ht="12.95" customHeight="1" x14ac:dyDescent="0.2">
      <c r="A36" s="8">
        <v>23</v>
      </c>
      <c r="B36" s="10" t="s">
        <v>33</v>
      </c>
      <c r="C36" s="11">
        <f t="shared" ref="C36:C58" si="31">D36+E36+F36+G36</f>
        <v>6508.7169998900008</v>
      </c>
      <c r="D36" s="11">
        <v>1358.3022498799999</v>
      </c>
      <c r="E36" s="11">
        <v>1521.8106447700002</v>
      </c>
      <c r="F36" s="11">
        <v>1708.9687922099999</v>
      </c>
      <c r="G36" s="11">
        <v>1919.6353130300001</v>
      </c>
      <c r="H36" s="11">
        <f t="shared" ref="H36:H58" si="32">I36+J36+K36+L36</f>
        <v>8183.7845784000001</v>
      </c>
      <c r="I36" s="11">
        <v>1837.56580018</v>
      </c>
      <c r="J36" s="11">
        <v>1979.29581452</v>
      </c>
      <c r="K36" s="11">
        <v>2106.8004708099998</v>
      </c>
      <c r="L36" s="11">
        <v>2260.1224928900001</v>
      </c>
      <c r="M36" s="11">
        <f t="shared" ref="M36:M58" si="33">N36+O36+P36+Q36</f>
        <v>9009.2044307300002</v>
      </c>
      <c r="N36" s="11">
        <v>2262.7090851299999</v>
      </c>
      <c r="O36" s="11">
        <v>2206.9745332699995</v>
      </c>
      <c r="P36" s="11">
        <v>2355.8475792800004</v>
      </c>
      <c r="Q36" s="11">
        <v>2183.6732330499999</v>
      </c>
      <c r="R36" s="9">
        <v>23</v>
      </c>
    </row>
    <row r="37" spans="1:18" ht="12.95" customHeight="1" x14ac:dyDescent="0.2">
      <c r="A37" s="8">
        <v>24</v>
      </c>
      <c r="B37" s="10" t="s">
        <v>34</v>
      </c>
      <c r="C37" s="11">
        <f t="shared" si="31"/>
        <v>2308.685751</v>
      </c>
      <c r="D37" s="11">
        <v>372.58674000000002</v>
      </c>
      <c r="E37" s="11">
        <v>485.63786399999998</v>
      </c>
      <c r="F37" s="11">
        <v>739.78034700000001</v>
      </c>
      <c r="G37" s="11">
        <v>710.68079999999998</v>
      </c>
      <c r="H37" s="11">
        <f t="shared" si="32"/>
        <v>4723.4258374999999</v>
      </c>
      <c r="I37" s="11">
        <v>1116.0026329999998</v>
      </c>
      <c r="J37" s="11">
        <v>1161.567603</v>
      </c>
      <c r="K37" s="11">
        <v>1189.8185315000001</v>
      </c>
      <c r="L37" s="11">
        <v>1256.0370700000001</v>
      </c>
      <c r="M37" s="11">
        <f t="shared" si="33"/>
        <v>5456.2812215000004</v>
      </c>
      <c r="N37" s="11">
        <v>1478.6746489999998</v>
      </c>
      <c r="O37" s="11">
        <v>1318.5860539999999</v>
      </c>
      <c r="P37" s="11">
        <v>1334.4412855000003</v>
      </c>
      <c r="Q37" s="11">
        <v>1324.5792330000002</v>
      </c>
      <c r="R37" s="9">
        <v>24</v>
      </c>
    </row>
    <row r="38" spans="1:18" ht="12.95" customHeight="1" x14ac:dyDescent="0.2">
      <c r="A38" s="8">
        <v>25</v>
      </c>
      <c r="B38" s="10" t="s">
        <v>35</v>
      </c>
      <c r="C38" s="11">
        <f t="shared" si="31"/>
        <v>535.33173877000002</v>
      </c>
      <c r="D38" s="11">
        <v>132.44516539</v>
      </c>
      <c r="E38" s="11">
        <v>125.90773812</v>
      </c>
      <c r="F38" s="11">
        <v>139.82335180000001</v>
      </c>
      <c r="G38" s="11">
        <v>137.15548346</v>
      </c>
      <c r="H38" s="11">
        <f t="shared" si="32"/>
        <v>590.26365783999995</v>
      </c>
      <c r="I38" s="11">
        <v>142.67015952</v>
      </c>
      <c r="J38" s="11">
        <v>144.42058852</v>
      </c>
      <c r="K38" s="11">
        <v>151.54943919999999</v>
      </c>
      <c r="L38" s="11">
        <v>151.62347059999999</v>
      </c>
      <c r="M38" s="11">
        <f t="shared" si="33"/>
        <v>593.77183063999996</v>
      </c>
      <c r="N38" s="11">
        <v>140.33233145</v>
      </c>
      <c r="O38" s="11">
        <v>143.92984129999999</v>
      </c>
      <c r="P38" s="11">
        <v>153.17631681</v>
      </c>
      <c r="Q38" s="11">
        <v>156.33334108</v>
      </c>
      <c r="R38" s="9">
        <v>25</v>
      </c>
    </row>
    <row r="39" spans="1:18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11">
        <v>0</v>
      </c>
      <c r="R39" s="9">
        <v>26</v>
      </c>
    </row>
    <row r="40" spans="1:18" ht="12.95" customHeight="1" x14ac:dyDescent="0.2">
      <c r="A40" s="8">
        <v>27</v>
      </c>
      <c r="B40" s="10" t="s">
        <v>37</v>
      </c>
      <c r="C40" s="11">
        <f t="shared" si="31"/>
        <v>247.83775742999998</v>
      </c>
      <c r="D40" s="11">
        <v>44.142018119999996</v>
      </c>
      <c r="E40" s="11">
        <v>60.033431559999997</v>
      </c>
      <c r="F40" s="11">
        <v>67.933154819999999</v>
      </c>
      <c r="G40" s="11">
        <v>75.729152929999998</v>
      </c>
      <c r="H40" s="11">
        <f t="shared" si="32"/>
        <v>410.89488713999998</v>
      </c>
      <c r="I40" s="11">
        <v>76.140259450000002</v>
      </c>
      <c r="J40" s="11">
        <v>116.91098634000001</v>
      </c>
      <c r="K40" s="11">
        <v>111.81902820999998</v>
      </c>
      <c r="L40" s="11">
        <v>106.02461314</v>
      </c>
      <c r="M40" s="11">
        <f t="shared" si="33"/>
        <v>562.64341915</v>
      </c>
      <c r="N40" s="11">
        <v>86.999200809999991</v>
      </c>
      <c r="O40" s="11">
        <v>95.348480070000008</v>
      </c>
      <c r="P40" s="11">
        <v>166.73389806000003</v>
      </c>
      <c r="Q40" s="11">
        <v>213.56184020999999</v>
      </c>
      <c r="R40" s="9">
        <v>27</v>
      </c>
    </row>
    <row r="41" spans="1:18" ht="12.95" customHeight="1" x14ac:dyDescent="0.2">
      <c r="A41" s="8">
        <v>28</v>
      </c>
      <c r="B41" s="10" t="s">
        <v>38</v>
      </c>
      <c r="C41" s="11">
        <f t="shared" si="31"/>
        <v>157.08243931999999</v>
      </c>
      <c r="D41" s="11">
        <v>33.048796949999996</v>
      </c>
      <c r="E41" s="11">
        <v>35.816510479999998</v>
      </c>
      <c r="F41" s="11">
        <v>39.992224259999993</v>
      </c>
      <c r="G41" s="11">
        <v>48.224907629999997</v>
      </c>
      <c r="H41" s="11">
        <f t="shared" si="32"/>
        <v>197.38474330000003</v>
      </c>
      <c r="I41" s="11">
        <v>48.333941549999999</v>
      </c>
      <c r="J41" s="11">
        <v>44.002049159999999</v>
      </c>
      <c r="K41" s="11">
        <v>62.300917690000006</v>
      </c>
      <c r="L41" s="11">
        <v>42.747834900000001</v>
      </c>
      <c r="M41" s="11">
        <f t="shared" si="33"/>
        <v>204.73563085999996</v>
      </c>
      <c r="N41" s="11">
        <v>42.008536859999992</v>
      </c>
      <c r="O41" s="11">
        <v>51.944234249999994</v>
      </c>
      <c r="P41" s="11">
        <v>51.334632740000004</v>
      </c>
      <c r="Q41" s="11">
        <v>59.448227009999997</v>
      </c>
      <c r="R41" s="9">
        <v>28</v>
      </c>
    </row>
    <row r="42" spans="1:18" ht="12.95" customHeight="1" x14ac:dyDescent="0.2">
      <c r="A42" s="8">
        <v>29</v>
      </c>
      <c r="B42" s="10" t="s">
        <v>39</v>
      </c>
      <c r="C42" s="11">
        <f t="shared" si="31"/>
        <v>36.38753509</v>
      </c>
      <c r="D42" s="11">
        <v>9.6794736799999992</v>
      </c>
      <c r="E42" s="11">
        <v>8.2199452500000003</v>
      </c>
      <c r="F42" s="11">
        <v>8.8670353500000001</v>
      </c>
      <c r="G42" s="11">
        <v>9.6210808099999987</v>
      </c>
      <c r="H42" s="11">
        <f t="shared" si="32"/>
        <v>45.358595230000006</v>
      </c>
      <c r="I42" s="11">
        <v>9.7599825799999991</v>
      </c>
      <c r="J42" s="11">
        <v>11.226800950000001</v>
      </c>
      <c r="K42" s="11">
        <v>12.349651999999999</v>
      </c>
      <c r="L42" s="11">
        <v>12.022159700000001</v>
      </c>
      <c r="M42" s="11">
        <f t="shared" si="33"/>
        <v>48.55684325</v>
      </c>
      <c r="N42" s="11">
        <v>11.53428609</v>
      </c>
      <c r="O42" s="11">
        <v>11.67587299</v>
      </c>
      <c r="P42" s="11">
        <v>12.84363808</v>
      </c>
      <c r="Q42" s="11">
        <v>12.50304609</v>
      </c>
      <c r="R42" s="9">
        <v>29</v>
      </c>
    </row>
    <row r="43" spans="1:18" ht="12.95" customHeight="1" x14ac:dyDescent="0.2">
      <c r="A43" s="8">
        <v>30</v>
      </c>
      <c r="B43" s="10" t="s">
        <v>40</v>
      </c>
      <c r="C43" s="11">
        <f t="shared" si="31"/>
        <v>0.77353843999999994</v>
      </c>
      <c r="D43" s="11">
        <v>0.77815552999999993</v>
      </c>
      <c r="E43" s="11">
        <v>-1.6904249999999999E-2</v>
      </c>
      <c r="F43" s="11">
        <v>7.2103899999999997E-3</v>
      </c>
      <c r="G43" s="11">
        <v>5.0767699999999995E-3</v>
      </c>
      <c r="H43" s="11">
        <f t="shared" si="32"/>
        <v>0.2277737</v>
      </c>
      <c r="I43" s="11">
        <v>0.15783891999999999</v>
      </c>
      <c r="J43" s="11">
        <v>2.0689559999999999E-2</v>
      </c>
      <c r="K43" s="11">
        <v>1.7852899999999999E-3</v>
      </c>
      <c r="L43" s="11">
        <v>4.7459930000000004E-2</v>
      </c>
      <c r="M43" s="11">
        <f t="shared" si="33"/>
        <v>2.5498142299999995</v>
      </c>
      <c r="N43" s="11">
        <v>2.3857915199999997</v>
      </c>
      <c r="O43" s="11">
        <v>1.1523280000000002E-2</v>
      </c>
      <c r="P43" s="11">
        <v>7.8326830000000014E-2</v>
      </c>
      <c r="Q43" s="11">
        <v>7.4172600000000005E-2</v>
      </c>
      <c r="R43" s="9">
        <v>30</v>
      </c>
    </row>
    <row r="44" spans="1:18" ht="12.95" customHeight="1" x14ac:dyDescent="0.2">
      <c r="A44" s="8">
        <v>31</v>
      </c>
      <c r="B44" s="10" t="s">
        <v>41</v>
      </c>
      <c r="C44" s="11">
        <f t="shared" si="31"/>
        <v>2155.9475940800003</v>
      </c>
      <c r="D44" s="11">
        <v>488.72077676999993</v>
      </c>
      <c r="E44" s="11">
        <v>524.39425800000004</v>
      </c>
      <c r="F44" s="11">
        <v>589.40219181999998</v>
      </c>
      <c r="G44" s="11">
        <v>553.43036748999998</v>
      </c>
      <c r="H44" s="11">
        <f t="shared" si="32"/>
        <v>2808.7714527999997</v>
      </c>
      <c r="I44" s="11">
        <v>670.96389277000003</v>
      </c>
      <c r="J44" s="11">
        <v>955.1027402499999</v>
      </c>
      <c r="K44" s="11">
        <v>575.62044793999996</v>
      </c>
      <c r="L44" s="11">
        <v>607.0843718399999</v>
      </c>
      <c r="M44" s="11">
        <f t="shared" si="33"/>
        <v>3480.5555531</v>
      </c>
      <c r="N44" s="11">
        <v>740.40433409000002</v>
      </c>
      <c r="O44" s="11">
        <v>940.00283466999997</v>
      </c>
      <c r="P44" s="11">
        <v>874.23792736000007</v>
      </c>
      <c r="Q44" s="11">
        <v>925.91045698000005</v>
      </c>
      <c r="R44" s="9">
        <v>31</v>
      </c>
    </row>
    <row r="45" spans="1:18" ht="12.95" customHeight="1" x14ac:dyDescent="0.2">
      <c r="A45" s="8">
        <v>32</v>
      </c>
      <c r="B45" s="10" t="s">
        <v>42</v>
      </c>
      <c r="C45" s="11">
        <f t="shared" si="31"/>
        <v>4.08479511</v>
      </c>
      <c r="D45" s="11">
        <v>1.03707175</v>
      </c>
      <c r="E45" s="11">
        <v>0.96711731000000001</v>
      </c>
      <c r="F45" s="11">
        <v>0.97357987000000001</v>
      </c>
      <c r="G45" s="11">
        <v>1.1070261800000001</v>
      </c>
      <c r="H45" s="11">
        <f t="shared" si="32"/>
        <v>4.0368439699999996</v>
      </c>
      <c r="I45" s="11">
        <v>1.02119878</v>
      </c>
      <c r="J45" s="11">
        <v>0.97034858999999996</v>
      </c>
      <c r="K45" s="11">
        <v>1.0125230700000001</v>
      </c>
      <c r="L45" s="11">
        <v>1.0327735300000001</v>
      </c>
      <c r="M45" s="11">
        <f t="shared" si="33"/>
        <v>4.1983177299999994</v>
      </c>
      <c r="N45" s="11">
        <v>1.06204673</v>
      </c>
      <c r="O45" s="11">
        <v>1.0091625399999999</v>
      </c>
      <c r="P45" s="11">
        <v>1.05302399</v>
      </c>
      <c r="Q45" s="11">
        <v>1.0740844700000001</v>
      </c>
      <c r="R45" s="9">
        <v>32</v>
      </c>
    </row>
    <row r="46" spans="1:18" ht="12.95" customHeight="1" x14ac:dyDescent="0.2">
      <c r="A46" s="8">
        <v>33</v>
      </c>
      <c r="B46" s="10" t="s">
        <v>43</v>
      </c>
      <c r="C46" s="11">
        <f t="shared" si="31"/>
        <v>66.689350000000005</v>
      </c>
      <c r="D46" s="11">
        <v>13.084999999999999</v>
      </c>
      <c r="E46" s="11">
        <v>14.5358</v>
      </c>
      <c r="F46" s="11">
        <v>17.548349999999999</v>
      </c>
      <c r="G46" s="11">
        <v>21.520200000000003</v>
      </c>
      <c r="H46" s="11">
        <f t="shared" si="32"/>
        <v>103.07804999999999</v>
      </c>
      <c r="I46" s="11">
        <v>23.979199999999999</v>
      </c>
      <c r="J46" s="11">
        <v>25.70945</v>
      </c>
      <c r="K46" s="11">
        <v>26.187249999999999</v>
      </c>
      <c r="L46" s="11">
        <v>27.202149999999996</v>
      </c>
      <c r="M46" s="11">
        <f t="shared" si="33"/>
        <v>109.16505000000001</v>
      </c>
      <c r="N46" s="11">
        <v>30.204999999999998</v>
      </c>
      <c r="O46" s="11">
        <v>27.596</v>
      </c>
      <c r="P46" s="11">
        <v>29.00365</v>
      </c>
      <c r="Q46" s="11">
        <v>22.360399999999998</v>
      </c>
      <c r="R46" s="9">
        <v>33</v>
      </c>
    </row>
    <row r="47" spans="1:18" ht="14.1" customHeight="1" x14ac:dyDescent="0.2">
      <c r="A47" s="8">
        <v>34</v>
      </c>
      <c r="B47" s="10" t="s">
        <v>44</v>
      </c>
      <c r="C47" s="12">
        <f>C48+C49+C50+C51+C52+C53+C54+C55+C56+C57+C58</f>
        <v>-3997.16013071</v>
      </c>
      <c r="D47" s="12">
        <f t="shared" ref="D47:G47" si="34">D48+D49+D50+D51+D52+D53+D54+D55+D56+D57+D58</f>
        <v>-831.64227208</v>
      </c>
      <c r="E47" s="12">
        <f t="shared" si="34"/>
        <v>-914.12161680000008</v>
      </c>
      <c r="F47" s="12">
        <f t="shared" si="34"/>
        <v>-1027.77395301</v>
      </c>
      <c r="G47" s="12">
        <f t="shared" si="34"/>
        <v>-1223.6222888200002</v>
      </c>
      <c r="H47" s="12">
        <f>H48+H49+H50+H51+H52+H53+H54+H55+H56+H57+H58</f>
        <v>-5276.8991363599998</v>
      </c>
      <c r="I47" s="12">
        <f t="shared" ref="I47:L47" si="35">I48+I49+I50+I51+I52+I53+I54+I55+I56+I57+I58</f>
        <v>-1310.8139281399995</v>
      </c>
      <c r="J47" s="12">
        <f t="shared" si="35"/>
        <v>-1287.8388069500002</v>
      </c>
      <c r="K47" s="12">
        <f t="shared" si="35"/>
        <v>-1380.92861578</v>
      </c>
      <c r="L47" s="12">
        <f t="shared" si="35"/>
        <v>-1297.3177854899998</v>
      </c>
      <c r="M47" s="12">
        <f>M48+M49+M50+M51+M52+M53+M54+M55+M56+M57+M58</f>
        <v>-5528.3591106999993</v>
      </c>
      <c r="N47" s="12">
        <f t="shared" ref="N47:Q47" si="36">N48+N49+N50+N51+N52+N53+N54+N55+N56+N57+N58</f>
        <v>-1291.5930751400001</v>
      </c>
      <c r="O47" s="12">
        <f t="shared" si="36"/>
        <v>-1205.3879315000001</v>
      </c>
      <c r="P47" s="12">
        <f t="shared" si="36"/>
        <v>-1444.7616135399996</v>
      </c>
      <c r="Q47" s="12">
        <f t="shared" si="36"/>
        <v>-1586.6164905200001</v>
      </c>
      <c r="R47" s="9">
        <v>34</v>
      </c>
    </row>
    <row r="48" spans="1:18" ht="12.95" customHeight="1" x14ac:dyDescent="0.2">
      <c r="A48" s="8">
        <v>35</v>
      </c>
      <c r="B48" s="10" t="s">
        <v>33</v>
      </c>
      <c r="C48" s="11">
        <f t="shared" si="31"/>
        <v>-2254.7520161299999</v>
      </c>
      <c r="D48" s="11">
        <v>-412.78562435000003</v>
      </c>
      <c r="E48" s="11">
        <v>-482.64689050000004</v>
      </c>
      <c r="F48" s="11">
        <v>-609.09889382000006</v>
      </c>
      <c r="G48" s="11">
        <v>-750.22060746</v>
      </c>
      <c r="H48" s="11">
        <f t="shared" si="32"/>
        <v>-3035.8468698900001</v>
      </c>
      <c r="I48" s="11">
        <v>-749.88079051999989</v>
      </c>
      <c r="J48" s="11">
        <v>-751.49027272000001</v>
      </c>
      <c r="K48" s="11">
        <v>-826.08905285000014</v>
      </c>
      <c r="L48" s="11">
        <v>-708.38675379999995</v>
      </c>
      <c r="M48" s="11">
        <f t="shared" si="33"/>
        <v>-2823.6670961300001</v>
      </c>
      <c r="N48" s="11">
        <v>-598.37192842999991</v>
      </c>
      <c r="O48" s="11">
        <v>-587.16374583000015</v>
      </c>
      <c r="P48" s="11">
        <v>-796.88025742999992</v>
      </c>
      <c r="Q48" s="11">
        <v>-841.25116444000014</v>
      </c>
      <c r="R48" s="9">
        <v>35</v>
      </c>
    </row>
    <row r="49" spans="1:18" ht="12.95" customHeight="1" x14ac:dyDescent="0.2">
      <c r="A49" s="8">
        <v>36</v>
      </c>
      <c r="B49" s="10" t="s">
        <v>34</v>
      </c>
      <c r="C49" s="11">
        <f t="shared" si="31"/>
        <v>-688.87055699999996</v>
      </c>
      <c r="D49" s="11">
        <v>-147.89884499999999</v>
      </c>
      <c r="E49" s="11">
        <v>-151.32248099999998</v>
      </c>
      <c r="F49" s="11">
        <v>-160.30334199999999</v>
      </c>
      <c r="G49" s="11">
        <v>-229.345889</v>
      </c>
      <c r="H49" s="11">
        <f t="shared" si="32"/>
        <v>-995.93022100000007</v>
      </c>
      <c r="I49" s="11">
        <v>-273.21977399999997</v>
      </c>
      <c r="J49" s="11">
        <v>-247.15946300000002</v>
      </c>
      <c r="K49" s="11">
        <v>-218.71881300000001</v>
      </c>
      <c r="L49" s="11">
        <v>-256.83217099999996</v>
      </c>
      <c r="M49" s="11">
        <f t="shared" si="33"/>
        <v>-1231.9306120000001</v>
      </c>
      <c r="N49" s="11">
        <v>-397.96408600000001</v>
      </c>
      <c r="O49" s="11">
        <v>-253.32308399999999</v>
      </c>
      <c r="P49" s="11">
        <v>-258.27817399999998</v>
      </c>
      <c r="Q49" s="11">
        <v>-322.36526800000001</v>
      </c>
      <c r="R49" s="9">
        <v>36</v>
      </c>
    </row>
    <row r="50" spans="1:18" ht="12.95" customHeight="1" x14ac:dyDescent="0.2">
      <c r="A50" s="8">
        <v>37</v>
      </c>
      <c r="B50" s="10" t="s">
        <v>35</v>
      </c>
      <c r="C50" s="11">
        <f t="shared" si="31"/>
        <v>-67.867630599999998</v>
      </c>
      <c r="D50" s="11">
        <v>-18.228440419999998</v>
      </c>
      <c r="E50" s="11">
        <v>-14.955410410000001</v>
      </c>
      <c r="F50" s="11">
        <v>-17.301067280000002</v>
      </c>
      <c r="G50" s="11">
        <v>-17.382712489999999</v>
      </c>
      <c r="H50" s="11">
        <f t="shared" si="32"/>
        <v>-79.816107420000009</v>
      </c>
      <c r="I50" s="11">
        <v>-18.095764110000001</v>
      </c>
      <c r="J50" s="11">
        <v>-22.77785793</v>
      </c>
      <c r="K50" s="11">
        <v>-19.734233</v>
      </c>
      <c r="L50" s="11">
        <v>-19.208252380000001</v>
      </c>
      <c r="M50" s="11">
        <f t="shared" si="33"/>
        <v>-84.034910719999999</v>
      </c>
      <c r="N50" s="11">
        <v>-19.845753670000001</v>
      </c>
      <c r="O50" s="11">
        <v>-23.688972249999999</v>
      </c>
      <c r="P50" s="11">
        <v>-20.523602329999999</v>
      </c>
      <c r="Q50" s="11">
        <v>-19.97658247</v>
      </c>
      <c r="R50" s="9">
        <v>37</v>
      </c>
    </row>
    <row r="51" spans="1:18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3"/>
        <v>0</v>
      </c>
      <c r="N51" s="11">
        <v>0</v>
      </c>
      <c r="O51" s="11">
        <v>0</v>
      </c>
      <c r="P51" s="11">
        <v>0</v>
      </c>
      <c r="Q51" s="11">
        <v>0</v>
      </c>
      <c r="R51" s="9">
        <v>38</v>
      </c>
    </row>
    <row r="52" spans="1:18" ht="12.95" customHeight="1" x14ac:dyDescent="0.2">
      <c r="A52" s="8">
        <v>39</v>
      </c>
      <c r="B52" s="10" t="s">
        <v>37</v>
      </c>
      <c r="C52" s="11">
        <f t="shared" si="31"/>
        <v>-236.49144913999999</v>
      </c>
      <c r="D52" s="11">
        <v>-53.364528539999995</v>
      </c>
      <c r="E52" s="11">
        <v>-64.740593099999998</v>
      </c>
      <c r="F52" s="11">
        <v>-74.768254619999993</v>
      </c>
      <c r="G52" s="11">
        <v>-43.61807288</v>
      </c>
      <c r="H52" s="11">
        <f t="shared" si="32"/>
        <v>-383.32541906</v>
      </c>
      <c r="I52" s="11">
        <v>-65.176815519999991</v>
      </c>
      <c r="J52" s="11">
        <v>-93.469236589999994</v>
      </c>
      <c r="K52" s="11">
        <v>-107.14479217</v>
      </c>
      <c r="L52" s="11">
        <v>-117.53457478</v>
      </c>
      <c r="M52" s="11">
        <f t="shared" si="33"/>
        <v>-589.44245394999996</v>
      </c>
      <c r="N52" s="11">
        <v>-68.365625620000003</v>
      </c>
      <c r="O52" s="11">
        <v>-151.07417464</v>
      </c>
      <c r="P52" s="11">
        <v>-180.37256656</v>
      </c>
      <c r="Q52" s="11">
        <v>-189.63008712999999</v>
      </c>
      <c r="R52" s="9">
        <v>39</v>
      </c>
    </row>
    <row r="53" spans="1:18" ht="12.95" customHeight="1" x14ac:dyDescent="0.2">
      <c r="A53" s="8">
        <v>40</v>
      </c>
      <c r="B53" s="10" t="s">
        <v>38</v>
      </c>
      <c r="C53" s="11">
        <f t="shared" si="31"/>
        <v>-127.22019401999999</v>
      </c>
      <c r="D53" s="11">
        <v>-32.126273849999997</v>
      </c>
      <c r="E53" s="11">
        <v>-56.583234040000001</v>
      </c>
      <c r="F53" s="11">
        <v>-21.766810199999995</v>
      </c>
      <c r="G53" s="11">
        <v>-16.743875930000002</v>
      </c>
      <c r="H53" s="11">
        <f t="shared" si="32"/>
        <v>-114.0370617</v>
      </c>
      <c r="I53" s="11">
        <v>-28.218306140000003</v>
      </c>
      <c r="J53" s="11">
        <v>-21.983915099999997</v>
      </c>
      <c r="K53" s="11">
        <v>-41.434389729999999</v>
      </c>
      <c r="L53" s="11">
        <v>-22.400450730000003</v>
      </c>
      <c r="M53" s="11">
        <f t="shared" si="33"/>
        <v>-91.543695200000002</v>
      </c>
      <c r="N53" s="11">
        <v>-20.368221169999998</v>
      </c>
      <c r="O53" s="11">
        <v>-19.255928519999998</v>
      </c>
      <c r="P53" s="11">
        <v>-21.830373569999999</v>
      </c>
      <c r="Q53" s="11">
        <v>-30.089171940000004</v>
      </c>
      <c r="R53" s="9">
        <v>40</v>
      </c>
    </row>
    <row r="54" spans="1:18" ht="12.95" customHeight="1" x14ac:dyDescent="0.2">
      <c r="A54" s="8">
        <v>41</v>
      </c>
      <c r="B54" s="10" t="s">
        <v>39</v>
      </c>
      <c r="C54" s="11">
        <f t="shared" si="31"/>
        <v>-59.82554657</v>
      </c>
      <c r="D54" s="11">
        <v>-15.76486379</v>
      </c>
      <c r="E54" s="11">
        <v>-13.613030180000001</v>
      </c>
      <c r="F54" s="11">
        <v>-14.42712764</v>
      </c>
      <c r="G54" s="11">
        <v>-16.020524959999999</v>
      </c>
      <c r="H54" s="11">
        <f t="shared" si="32"/>
        <v>-73.470059710000001</v>
      </c>
      <c r="I54" s="11">
        <v>-15.876047760000001</v>
      </c>
      <c r="J54" s="11">
        <v>-18.418514179999999</v>
      </c>
      <c r="K54" s="11">
        <v>-19.844818830000001</v>
      </c>
      <c r="L54" s="11">
        <v>-19.330678939999999</v>
      </c>
      <c r="M54" s="11">
        <f t="shared" si="33"/>
        <v>-78.655573000000004</v>
      </c>
      <c r="N54" s="11">
        <v>-18.75780056</v>
      </c>
      <c r="O54" s="11">
        <v>-19.155254750000001</v>
      </c>
      <c r="P54" s="11">
        <v>-20.63861159</v>
      </c>
      <c r="Q54" s="11">
        <v>-20.1039061</v>
      </c>
      <c r="R54" s="9">
        <v>41</v>
      </c>
    </row>
    <row r="55" spans="1:18" ht="12.95" customHeight="1" x14ac:dyDescent="0.2">
      <c r="A55" s="8">
        <v>42</v>
      </c>
      <c r="B55" s="10" t="s">
        <v>40</v>
      </c>
      <c r="C55" s="11">
        <f t="shared" si="31"/>
        <v>-12.557464420000001</v>
      </c>
      <c r="D55" s="11">
        <v>-16.820083010000001</v>
      </c>
      <c r="E55" s="11">
        <v>-2.4136495499999997</v>
      </c>
      <c r="F55" s="11">
        <v>-2.1681352700000001</v>
      </c>
      <c r="G55" s="11">
        <v>8.84440341</v>
      </c>
      <c r="H55" s="11">
        <f t="shared" si="32"/>
        <v>-24.209675470000001</v>
      </c>
      <c r="I55" s="11">
        <v>-7.8176871300000004</v>
      </c>
      <c r="J55" s="11">
        <v>-3.1276496499999999</v>
      </c>
      <c r="K55" s="11">
        <v>-1.9859043300000001</v>
      </c>
      <c r="L55" s="11">
        <v>-11.278434359999999</v>
      </c>
      <c r="M55" s="11">
        <f t="shared" si="33"/>
        <v>-10.100538520000001</v>
      </c>
      <c r="N55" s="11">
        <v>-6.2134685699999999</v>
      </c>
      <c r="O55" s="11">
        <v>-2.86751091</v>
      </c>
      <c r="P55" s="11">
        <v>-0.50987082999999989</v>
      </c>
      <c r="Q55" s="11">
        <v>-0.50968820999999997</v>
      </c>
      <c r="R55" s="9">
        <v>42</v>
      </c>
    </row>
    <row r="56" spans="1:18" ht="12.95" customHeight="1" x14ac:dyDescent="0.2">
      <c r="A56" s="8">
        <v>43</v>
      </c>
      <c r="B56" s="10" t="s">
        <v>41</v>
      </c>
      <c r="C56" s="11">
        <f t="shared" si="31"/>
        <v>-462.62390640999996</v>
      </c>
      <c r="D56" s="11">
        <v>-113.7782081</v>
      </c>
      <c r="E56" s="11">
        <v>-107.79058094999999</v>
      </c>
      <c r="F56" s="11">
        <v>-106.89065524</v>
      </c>
      <c r="G56" s="11">
        <v>-134.16446212</v>
      </c>
      <c r="H56" s="11">
        <f t="shared" si="32"/>
        <v>-472.12480815000004</v>
      </c>
      <c r="I56" s="11">
        <v>-129.82204131999998</v>
      </c>
      <c r="J56" s="11">
        <v>-104.00311274000001</v>
      </c>
      <c r="K56" s="11">
        <v>-121.97339999</v>
      </c>
      <c r="L56" s="11">
        <v>-116.32625410000001</v>
      </c>
      <c r="M56" s="11">
        <f t="shared" si="33"/>
        <v>-511.78929874000005</v>
      </c>
      <c r="N56" s="11">
        <v>-132.87957947999999</v>
      </c>
      <c r="O56" s="11">
        <v>-123.43424136000002</v>
      </c>
      <c r="P56" s="11">
        <v>-120.64507308</v>
      </c>
      <c r="Q56" s="11">
        <v>-134.83040482000001</v>
      </c>
      <c r="R56" s="9">
        <v>43</v>
      </c>
    </row>
    <row r="57" spans="1:18" ht="12.95" customHeight="1" x14ac:dyDescent="0.2">
      <c r="A57" s="8">
        <v>44</v>
      </c>
      <c r="B57" s="10" t="s">
        <v>42</v>
      </c>
      <c r="C57" s="11">
        <f t="shared" si="31"/>
        <v>-23.259306499999997</v>
      </c>
      <c r="D57" s="11">
        <v>-5.9035106900000001</v>
      </c>
      <c r="E57" s="11">
        <v>-5.4187252899999994</v>
      </c>
      <c r="F57" s="11">
        <v>-5.5487744299999999</v>
      </c>
      <c r="G57" s="11">
        <v>-6.3882960899999999</v>
      </c>
      <c r="H57" s="11">
        <f t="shared" si="32"/>
        <v>-12.08976135</v>
      </c>
      <c r="I57" s="11">
        <v>-3.03485132</v>
      </c>
      <c r="J57" s="11">
        <v>-2.9062923600000001</v>
      </c>
      <c r="K57" s="11">
        <v>-3.0438701400000001</v>
      </c>
      <c r="L57" s="11">
        <v>-3.10474753</v>
      </c>
      <c r="M57" s="11">
        <f t="shared" si="33"/>
        <v>-12.57335181</v>
      </c>
      <c r="N57" s="11">
        <v>-3.1562453800000001</v>
      </c>
      <c r="O57" s="11">
        <v>-3.02254406</v>
      </c>
      <c r="P57" s="11">
        <v>-3.1656249399999998</v>
      </c>
      <c r="Q57" s="11">
        <v>-3.2289374300000002</v>
      </c>
      <c r="R57" s="9">
        <v>44</v>
      </c>
    </row>
    <row r="58" spans="1:18" ht="12.95" customHeight="1" x14ac:dyDescent="0.2">
      <c r="A58" s="8">
        <v>45</v>
      </c>
      <c r="B58" s="10" t="s">
        <v>43</v>
      </c>
      <c r="C58" s="11">
        <f t="shared" si="31"/>
        <v>-63.692059919999991</v>
      </c>
      <c r="D58" s="11">
        <v>-14.97189433</v>
      </c>
      <c r="E58" s="11">
        <v>-14.637021779999998</v>
      </c>
      <c r="F58" s="11">
        <v>-15.500892509999998</v>
      </c>
      <c r="G58" s="11">
        <v>-18.582251299999999</v>
      </c>
      <c r="H58" s="11">
        <f t="shared" si="32"/>
        <v>-86.049152609999993</v>
      </c>
      <c r="I58" s="11">
        <v>-19.671850319999997</v>
      </c>
      <c r="J58" s="11">
        <v>-22.50249268</v>
      </c>
      <c r="K58" s="11">
        <v>-20.959341739999999</v>
      </c>
      <c r="L58" s="11">
        <v>-22.915467870000001</v>
      </c>
      <c r="M58" s="11">
        <f t="shared" si="33"/>
        <v>-94.621580629999997</v>
      </c>
      <c r="N58" s="11">
        <v>-25.670366260000002</v>
      </c>
      <c r="O58" s="11">
        <v>-22.40247518</v>
      </c>
      <c r="P58" s="11">
        <v>-21.917459209999997</v>
      </c>
      <c r="Q58" s="11">
        <v>-24.631279979999999</v>
      </c>
      <c r="R58" s="9">
        <v>45</v>
      </c>
    </row>
    <row r="59" spans="1:18" ht="15" customHeight="1" x14ac:dyDescent="0.2">
      <c r="A59" s="8">
        <v>46</v>
      </c>
      <c r="B59" s="10" t="s">
        <v>45</v>
      </c>
      <c r="C59" s="12">
        <f>C60+C67</f>
        <v>-3675.9317119500001</v>
      </c>
      <c r="D59" s="12">
        <f t="shared" ref="D59:G59" si="37">D60+D67</f>
        <v>-1000.6326274499999</v>
      </c>
      <c r="E59" s="12">
        <f t="shared" si="37"/>
        <v>-773.77063911000016</v>
      </c>
      <c r="F59" s="12">
        <f t="shared" si="37"/>
        <v>-1196.36253147</v>
      </c>
      <c r="G59" s="12">
        <f t="shared" si="37"/>
        <v>-705.16591391999987</v>
      </c>
      <c r="H59" s="12">
        <f>H60+H67</f>
        <v>-3024.9798785750004</v>
      </c>
      <c r="I59" s="12">
        <f t="shared" ref="I59:L59" si="38">I60+I67</f>
        <v>-881.12538570000004</v>
      </c>
      <c r="J59" s="12">
        <f t="shared" si="38"/>
        <v>-672.56718621999994</v>
      </c>
      <c r="K59" s="12">
        <f t="shared" si="38"/>
        <v>-835.76756198999999</v>
      </c>
      <c r="L59" s="12">
        <f t="shared" si="38"/>
        <v>-635.51974466499996</v>
      </c>
      <c r="M59" s="12">
        <f>M60+M67</f>
        <v>-3325.1172880900003</v>
      </c>
      <c r="N59" s="12">
        <f t="shared" ref="N59:Q59" si="39">N60+N67</f>
        <v>-1014.78303519</v>
      </c>
      <c r="O59" s="12">
        <f t="shared" si="39"/>
        <v>-638.05999870000005</v>
      </c>
      <c r="P59" s="12">
        <f t="shared" si="39"/>
        <v>-920.88209836999999</v>
      </c>
      <c r="Q59" s="12">
        <f t="shared" si="39"/>
        <v>-751.39215582999987</v>
      </c>
      <c r="R59" s="9">
        <v>46</v>
      </c>
    </row>
    <row r="60" spans="1:18" ht="14.1" customHeight="1" x14ac:dyDescent="0.2">
      <c r="A60" s="8">
        <v>47</v>
      </c>
      <c r="B60" s="10" t="s">
        <v>46</v>
      </c>
      <c r="C60" s="12">
        <f>C61+C62</f>
        <v>1227.9329399799999</v>
      </c>
      <c r="D60" s="12">
        <f t="shared" ref="D60:G60" si="40">D61+D62</f>
        <v>374.97215962000007</v>
      </c>
      <c r="E60" s="12">
        <f t="shared" si="40"/>
        <v>267.30920497</v>
      </c>
      <c r="F60" s="12">
        <f t="shared" si="40"/>
        <v>283.84764666000001</v>
      </c>
      <c r="G60" s="12">
        <f t="shared" si="40"/>
        <v>301.80392873</v>
      </c>
      <c r="H60" s="12">
        <f>H61+H62</f>
        <v>2140.5997826449998</v>
      </c>
      <c r="I60" s="12">
        <f t="shared" ref="I60:L60" si="41">I61+I62</f>
        <v>515.02625485999999</v>
      </c>
      <c r="J60" s="12">
        <f t="shared" si="41"/>
        <v>394.82010422999997</v>
      </c>
      <c r="K60" s="12">
        <f t="shared" si="41"/>
        <v>540.77930761000005</v>
      </c>
      <c r="L60" s="12">
        <f t="shared" si="41"/>
        <v>689.97411594499999</v>
      </c>
      <c r="M60" s="12">
        <f>M61+M62</f>
        <v>3768.0440693</v>
      </c>
      <c r="N60" s="12">
        <f t="shared" ref="N60:Q60" si="42">N61+N62</f>
        <v>952.77639490000001</v>
      </c>
      <c r="O60" s="12">
        <f t="shared" si="42"/>
        <v>863.75491461000001</v>
      </c>
      <c r="P60" s="12">
        <f t="shared" si="42"/>
        <v>935.73017378000009</v>
      </c>
      <c r="Q60" s="12">
        <f t="shared" si="42"/>
        <v>1015.7825860100002</v>
      </c>
      <c r="R60" s="9">
        <v>47</v>
      </c>
    </row>
    <row r="61" spans="1:18" ht="12.95" customHeight="1" x14ac:dyDescent="0.2">
      <c r="A61" s="8">
        <v>48</v>
      </c>
      <c r="B61" s="10" t="s">
        <v>47</v>
      </c>
      <c r="C61" s="11">
        <f t="shared" ref="C61:C68" si="43">D61+E61+F61+G61</f>
        <v>54.975118160000001</v>
      </c>
      <c r="D61" s="11">
        <v>19.421159459999998</v>
      </c>
      <c r="E61" s="11">
        <v>9.7704179700000005</v>
      </c>
      <c r="F61" s="11">
        <v>12.18291213</v>
      </c>
      <c r="G61" s="11">
        <v>13.6006286</v>
      </c>
      <c r="H61" s="11">
        <f t="shared" ref="H61:H68" si="44">I61+J61+K61+L61</f>
        <v>56.857847545000013</v>
      </c>
      <c r="I61" s="11">
        <v>20.885362870000002</v>
      </c>
      <c r="J61" s="11">
        <v>9.7810773300000005</v>
      </c>
      <c r="K61" s="11">
        <v>12.348916280000001</v>
      </c>
      <c r="L61" s="11">
        <v>13.842491065000001</v>
      </c>
      <c r="M61" s="11">
        <f t="shared" ref="M61:M68" si="45">N61+O61+P61+Q61</f>
        <v>56.889672539999999</v>
      </c>
      <c r="N61" s="11">
        <v>21.817409519999998</v>
      </c>
      <c r="O61" s="11">
        <v>9.5404993999999999</v>
      </c>
      <c r="P61" s="11">
        <v>12.07950306</v>
      </c>
      <c r="Q61" s="11">
        <v>13.452260559999999</v>
      </c>
      <c r="R61" s="9">
        <v>48</v>
      </c>
    </row>
    <row r="62" spans="1:18" ht="12.95" customHeight="1" x14ac:dyDescent="0.2">
      <c r="A62" s="8">
        <v>49</v>
      </c>
      <c r="B62" s="10" t="s">
        <v>48</v>
      </c>
      <c r="C62" s="11">
        <f>C63+C64+C65</f>
        <v>1172.9578218199999</v>
      </c>
      <c r="D62" s="11">
        <f t="shared" ref="D62:G62" si="46">D63+D64+D65</f>
        <v>355.55100016000006</v>
      </c>
      <c r="E62" s="11">
        <f t="shared" si="46"/>
        <v>257.53878700000001</v>
      </c>
      <c r="F62" s="11">
        <f t="shared" si="46"/>
        <v>271.66473453000003</v>
      </c>
      <c r="G62" s="11">
        <f t="shared" si="46"/>
        <v>288.20330013</v>
      </c>
      <c r="H62" s="11">
        <f>H63+H64+H65</f>
        <v>2083.7419350999999</v>
      </c>
      <c r="I62" s="11">
        <f t="shared" ref="I62:L62" si="47">I63+I64+I65</f>
        <v>494.14089199</v>
      </c>
      <c r="J62" s="11">
        <f t="shared" si="47"/>
        <v>385.03902689999995</v>
      </c>
      <c r="K62" s="11">
        <f t="shared" si="47"/>
        <v>528.43039133000002</v>
      </c>
      <c r="L62" s="11">
        <f t="shared" si="47"/>
        <v>676.13162488</v>
      </c>
      <c r="M62" s="11">
        <f>M63+M64+M65</f>
        <v>3711.1543967600001</v>
      </c>
      <c r="N62" s="11">
        <f t="shared" ref="N62:Q62" si="48">N63+N64+N65</f>
        <v>930.95898538000006</v>
      </c>
      <c r="O62" s="11">
        <f t="shared" si="48"/>
        <v>854.21441520999997</v>
      </c>
      <c r="P62" s="11">
        <f t="shared" si="48"/>
        <v>923.65067072000011</v>
      </c>
      <c r="Q62" s="11">
        <f t="shared" si="48"/>
        <v>1002.3303254500001</v>
      </c>
      <c r="R62" s="9">
        <v>49</v>
      </c>
    </row>
    <row r="63" spans="1:18" ht="12.75" customHeight="1" x14ac:dyDescent="0.2">
      <c r="A63" s="8">
        <v>50</v>
      </c>
      <c r="B63" s="10" t="s">
        <v>49</v>
      </c>
      <c r="C63" s="11">
        <f t="shared" si="43"/>
        <v>87.320541860000006</v>
      </c>
      <c r="D63" s="11">
        <v>68.765682130000002</v>
      </c>
      <c r="E63" s="11">
        <v>0.21396346000000002</v>
      </c>
      <c r="F63" s="11">
        <v>7.1904972900000006</v>
      </c>
      <c r="G63" s="11">
        <v>11.15039898</v>
      </c>
      <c r="H63" s="11">
        <f t="shared" si="44"/>
        <v>154.56330740999999</v>
      </c>
      <c r="I63" s="11">
        <v>153.65298171999999</v>
      </c>
      <c r="J63" s="11">
        <v>0.12124707000000001</v>
      </c>
      <c r="K63" s="11">
        <v>0.13070716999999998</v>
      </c>
      <c r="L63" s="11">
        <v>0.65837144999999997</v>
      </c>
      <c r="M63" s="11">
        <f t="shared" si="45"/>
        <v>151.78614208000002</v>
      </c>
      <c r="N63" s="11">
        <v>149.10283141000002</v>
      </c>
      <c r="O63" s="11">
        <v>0.57446105999999997</v>
      </c>
      <c r="P63" s="11">
        <v>1.5237391000000002</v>
      </c>
      <c r="Q63" s="11">
        <v>0.58511051000000003</v>
      </c>
      <c r="R63" s="9">
        <v>50</v>
      </c>
    </row>
    <row r="64" spans="1:18" ht="12.75" customHeight="1" x14ac:dyDescent="0.2">
      <c r="A64" s="8">
        <v>51</v>
      </c>
      <c r="B64" s="10" t="s">
        <v>50</v>
      </c>
      <c r="C64" s="11">
        <f t="shared" si="43"/>
        <v>267.39950684999997</v>
      </c>
      <c r="D64" s="11">
        <v>71.536045420000008</v>
      </c>
      <c r="E64" s="11">
        <v>60.560308689999999</v>
      </c>
      <c r="F64" s="11">
        <v>67.202093779999998</v>
      </c>
      <c r="G64" s="11">
        <v>68.101058960000003</v>
      </c>
      <c r="H64" s="11">
        <f t="shared" si="44"/>
        <v>477.95865943000001</v>
      </c>
      <c r="I64" s="11">
        <v>109.10377432000001</v>
      </c>
      <c r="J64" s="11">
        <v>102.44770320999999</v>
      </c>
      <c r="K64" s="11">
        <v>126.14335428999999</v>
      </c>
      <c r="L64" s="11">
        <v>140.26382760999999</v>
      </c>
      <c r="M64" s="11">
        <f t="shared" si="45"/>
        <v>763.93433975000016</v>
      </c>
      <c r="N64" s="11">
        <v>159.95628920999999</v>
      </c>
      <c r="O64" s="11">
        <v>178.60288857</v>
      </c>
      <c r="P64" s="11">
        <v>197.51027986000003</v>
      </c>
      <c r="Q64" s="11">
        <v>227.86488211000005</v>
      </c>
      <c r="R64" s="9">
        <v>51</v>
      </c>
    </row>
    <row r="65" spans="1:18" ht="12.75" customHeight="1" x14ac:dyDescent="0.2">
      <c r="A65" s="8">
        <v>52</v>
      </c>
      <c r="B65" s="10" t="s">
        <v>51</v>
      </c>
      <c r="C65" s="11">
        <f t="shared" si="43"/>
        <v>818.23777311000003</v>
      </c>
      <c r="D65" s="11">
        <v>215.24927261000002</v>
      </c>
      <c r="E65" s="11">
        <v>196.76451485000001</v>
      </c>
      <c r="F65" s="11">
        <v>197.27214346000002</v>
      </c>
      <c r="G65" s="11">
        <v>208.95184218999998</v>
      </c>
      <c r="H65" s="11">
        <f t="shared" si="44"/>
        <v>1451.2199682599999</v>
      </c>
      <c r="I65" s="11">
        <v>231.38413595</v>
      </c>
      <c r="J65" s="11">
        <v>282.47007661999999</v>
      </c>
      <c r="K65" s="11">
        <v>402.15632987000004</v>
      </c>
      <c r="L65" s="11">
        <v>535.20942581999998</v>
      </c>
      <c r="M65" s="11">
        <f t="shared" si="45"/>
        <v>2795.4339149299999</v>
      </c>
      <c r="N65" s="11">
        <v>621.89986476000001</v>
      </c>
      <c r="O65" s="11">
        <v>675.03706557999999</v>
      </c>
      <c r="P65" s="11">
        <v>724.61665176000008</v>
      </c>
      <c r="Q65" s="11">
        <v>773.88033283000016</v>
      </c>
      <c r="R65" s="9">
        <v>52</v>
      </c>
    </row>
    <row r="66" spans="1:18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9"/>
    </row>
    <row r="67" spans="1:18" ht="14.1" customHeight="1" x14ac:dyDescent="0.2">
      <c r="A67" s="8">
        <v>53</v>
      </c>
      <c r="B67" s="10" t="s">
        <v>52</v>
      </c>
      <c r="C67" s="12">
        <f>C68+C69</f>
        <v>-4903.86465193</v>
      </c>
      <c r="D67" s="12">
        <f t="shared" ref="D67:G67" si="49">D68+D69</f>
        <v>-1375.6047870699999</v>
      </c>
      <c r="E67" s="12">
        <f t="shared" si="49"/>
        <v>-1041.0798440800002</v>
      </c>
      <c r="F67" s="12">
        <f t="shared" si="49"/>
        <v>-1480.21017813</v>
      </c>
      <c r="G67" s="12">
        <f t="shared" si="49"/>
        <v>-1006.9698426499999</v>
      </c>
      <c r="H67" s="12">
        <f>H68+H69</f>
        <v>-5165.5796612200002</v>
      </c>
      <c r="I67" s="12">
        <f t="shared" ref="I67:L67" si="50">I68+I69</f>
        <v>-1396.15164056</v>
      </c>
      <c r="J67" s="12">
        <f t="shared" si="50"/>
        <v>-1067.3872904499999</v>
      </c>
      <c r="K67" s="12">
        <f t="shared" si="50"/>
        <v>-1376.5468696</v>
      </c>
      <c r="L67" s="12">
        <f t="shared" si="50"/>
        <v>-1325.49386061</v>
      </c>
      <c r="M67" s="12">
        <f>M68+M69</f>
        <v>-7093.1613573900004</v>
      </c>
      <c r="N67" s="12">
        <f t="shared" ref="N67:Q67" si="51">N68+N69</f>
        <v>-1967.55943009</v>
      </c>
      <c r="O67" s="12">
        <f t="shared" si="51"/>
        <v>-1501.8149133100001</v>
      </c>
      <c r="P67" s="12">
        <f t="shared" si="51"/>
        <v>-1856.6122721500001</v>
      </c>
      <c r="Q67" s="12">
        <f t="shared" si="51"/>
        <v>-1767.17474184</v>
      </c>
      <c r="R67" s="9">
        <v>53</v>
      </c>
    </row>
    <row r="68" spans="1:18" ht="12.95" customHeight="1" x14ac:dyDescent="0.2">
      <c r="A68" s="8">
        <v>54</v>
      </c>
      <c r="B68" s="10" t="s">
        <v>47</v>
      </c>
      <c r="C68" s="11">
        <f t="shared" si="43"/>
        <v>-2.5527039999999999</v>
      </c>
      <c r="D68" s="11">
        <v>-0.35525000000000001</v>
      </c>
      <c r="E68" s="11">
        <v>-1.0449999999999999</v>
      </c>
      <c r="F68" s="11">
        <v>-0.443554</v>
      </c>
      <c r="G68" s="11">
        <v>-0.70889999999999997</v>
      </c>
      <c r="H68" s="11">
        <f t="shared" si="44"/>
        <v>-2.5135969999999999</v>
      </c>
      <c r="I68" s="11">
        <v>-0.35525000000000001</v>
      </c>
      <c r="J68" s="11">
        <v>-1.0158700000000001</v>
      </c>
      <c r="K68" s="11">
        <v>-0.43357699999999999</v>
      </c>
      <c r="L68" s="11">
        <v>-0.70889999999999997</v>
      </c>
      <c r="M68" s="11">
        <f t="shared" si="45"/>
        <v>-2.9044540000000003</v>
      </c>
      <c r="N68" s="11">
        <v>-0.40500000000000003</v>
      </c>
      <c r="O68" s="11">
        <v>-1.147</v>
      </c>
      <c r="P68" s="11">
        <v>-0.443554</v>
      </c>
      <c r="Q68" s="11">
        <v>-0.90890000000000004</v>
      </c>
      <c r="R68" s="9">
        <v>54</v>
      </c>
    </row>
    <row r="69" spans="1:18" ht="12.95" customHeight="1" x14ac:dyDescent="0.2">
      <c r="A69" s="8">
        <v>55</v>
      </c>
      <c r="B69" s="10" t="s">
        <v>48</v>
      </c>
      <c r="C69" s="11">
        <f>C70+C71+C72</f>
        <v>-4901.3119479300003</v>
      </c>
      <c r="D69" s="11">
        <f t="shared" ref="D69:G69" si="52">D70+D71+D72</f>
        <v>-1375.2495370699999</v>
      </c>
      <c r="E69" s="11">
        <f t="shared" si="52"/>
        <v>-1040.0348440800001</v>
      </c>
      <c r="F69" s="11">
        <f t="shared" si="52"/>
        <v>-1479.7666241300001</v>
      </c>
      <c r="G69" s="11">
        <f t="shared" si="52"/>
        <v>-1006.2609426499999</v>
      </c>
      <c r="H69" s="11">
        <f>H70+H71+H72</f>
        <v>-5163.06606422</v>
      </c>
      <c r="I69" s="11">
        <f t="shared" ref="I69:L69" si="53">I70+I71+I72</f>
        <v>-1395.79639056</v>
      </c>
      <c r="J69" s="11">
        <f t="shared" si="53"/>
        <v>-1066.37142045</v>
      </c>
      <c r="K69" s="11">
        <f t="shared" si="53"/>
        <v>-1376.1132926</v>
      </c>
      <c r="L69" s="11">
        <f t="shared" si="53"/>
        <v>-1324.7849606099999</v>
      </c>
      <c r="M69" s="11">
        <f>M70+M71+M72</f>
        <v>-7090.2569033899999</v>
      </c>
      <c r="N69" s="11">
        <f t="shared" ref="N69:Q69" si="54">N70+N71+N72</f>
        <v>-1967.15443009</v>
      </c>
      <c r="O69" s="11">
        <f t="shared" si="54"/>
        <v>-1500.6679133100001</v>
      </c>
      <c r="P69" s="11">
        <f t="shared" si="54"/>
        <v>-1856.1687181500001</v>
      </c>
      <c r="Q69" s="11">
        <f t="shared" si="54"/>
        <v>-1766.2658418400001</v>
      </c>
      <c r="R69" s="9">
        <v>55</v>
      </c>
    </row>
    <row r="70" spans="1:18" ht="12.95" customHeight="1" x14ac:dyDescent="0.2">
      <c r="A70" s="8">
        <v>56</v>
      </c>
      <c r="B70" s="10" t="s">
        <v>49</v>
      </c>
      <c r="C70" s="11">
        <f t="shared" ref="C70:C79" si="55">D70+E70+F70+G70</f>
        <v>-2483.9773086099999</v>
      </c>
      <c r="D70" s="11">
        <v>-641.61980589999996</v>
      </c>
      <c r="E70" s="11">
        <v>-578.58555687</v>
      </c>
      <c r="F70" s="11">
        <v>-676.5391642300001</v>
      </c>
      <c r="G70" s="11">
        <v>-587.23278160999996</v>
      </c>
      <c r="H70" s="11">
        <f t="shared" ref="H70:H79" si="56">I70+J70+K70+L70</f>
        <v>-2346.8882592399996</v>
      </c>
      <c r="I70" s="11">
        <v>-637.54433210999991</v>
      </c>
      <c r="J70" s="11">
        <v>-610.94707760999995</v>
      </c>
      <c r="K70" s="11">
        <v>-453.25182920999998</v>
      </c>
      <c r="L70" s="11">
        <v>-645.14502030999995</v>
      </c>
      <c r="M70" s="11">
        <f t="shared" ref="M70:M79" si="57">N70+O70+P70+Q70</f>
        <v>-2816.3894914499997</v>
      </c>
      <c r="N70" s="11">
        <v>-820.21813802000008</v>
      </c>
      <c r="O70" s="11">
        <v>-660.06729413000005</v>
      </c>
      <c r="P70" s="11">
        <v>-515.05156565999994</v>
      </c>
      <c r="Q70" s="11">
        <v>-821.05249363999997</v>
      </c>
      <c r="R70" s="9">
        <v>56</v>
      </c>
    </row>
    <row r="71" spans="1:18" ht="12.95" customHeight="1" x14ac:dyDescent="0.2">
      <c r="A71" s="8">
        <v>57</v>
      </c>
      <c r="B71" s="10" t="s">
        <v>50</v>
      </c>
      <c r="C71" s="11">
        <f t="shared" si="55"/>
        <v>-1382.75503271</v>
      </c>
      <c r="D71" s="11">
        <v>-450.4684939</v>
      </c>
      <c r="E71" s="11">
        <v>-206.56969167</v>
      </c>
      <c r="F71" s="11">
        <v>-548.16664027000002</v>
      </c>
      <c r="G71" s="11">
        <v>-177.55020686999998</v>
      </c>
      <c r="H71" s="11">
        <f t="shared" si="56"/>
        <v>-1408.0405992400001</v>
      </c>
      <c r="I71" s="11">
        <v>-503.18519785000001</v>
      </c>
      <c r="J71" s="11">
        <v>-167.51709717</v>
      </c>
      <c r="K71" s="11">
        <v>-554.64797813999996</v>
      </c>
      <c r="L71" s="11">
        <v>-182.69032608000001</v>
      </c>
      <c r="M71" s="11">
        <f t="shared" si="57"/>
        <v>-1585.61789752</v>
      </c>
      <c r="N71" s="11">
        <v>-567.93884255</v>
      </c>
      <c r="O71" s="11">
        <v>-171.16190402000001</v>
      </c>
      <c r="P71" s="11">
        <v>-653.71781055000008</v>
      </c>
      <c r="Q71" s="11">
        <v>-192.79934040000001</v>
      </c>
      <c r="R71" s="9">
        <v>57</v>
      </c>
    </row>
    <row r="72" spans="1:18" ht="12.95" customHeight="1" x14ac:dyDescent="0.2">
      <c r="A72" s="8">
        <v>58</v>
      </c>
      <c r="B72" s="10" t="s">
        <v>51</v>
      </c>
      <c r="C72" s="11">
        <f t="shared" si="55"/>
        <v>-1034.5796066099999</v>
      </c>
      <c r="D72" s="11">
        <v>-283.16123727000002</v>
      </c>
      <c r="E72" s="11">
        <v>-254.87959554</v>
      </c>
      <c r="F72" s="11">
        <v>-255.06081963000003</v>
      </c>
      <c r="G72" s="11">
        <v>-241.47795417</v>
      </c>
      <c r="H72" s="11">
        <f t="shared" si="56"/>
        <v>-1408.1372057400001</v>
      </c>
      <c r="I72" s="11">
        <v>-255.06686060000001</v>
      </c>
      <c r="J72" s="11">
        <v>-287.90724567000001</v>
      </c>
      <c r="K72" s="11">
        <v>-368.21348525000002</v>
      </c>
      <c r="L72" s="11">
        <v>-496.94961422</v>
      </c>
      <c r="M72" s="11">
        <f t="shared" si="57"/>
        <v>-2688.2495144199997</v>
      </c>
      <c r="N72" s="11">
        <v>-578.99744951999992</v>
      </c>
      <c r="O72" s="11">
        <v>-669.43871516000002</v>
      </c>
      <c r="P72" s="11">
        <v>-687.39934194</v>
      </c>
      <c r="Q72" s="11">
        <v>-752.41400780000015</v>
      </c>
      <c r="R72" s="9">
        <v>58</v>
      </c>
    </row>
    <row r="73" spans="1:18" ht="15" customHeight="1" x14ac:dyDescent="0.2">
      <c r="A73" s="8">
        <v>59</v>
      </c>
      <c r="B73" s="10" t="s">
        <v>53</v>
      </c>
      <c r="C73" s="12">
        <f>C74+C75</f>
        <v>183.5854735800001</v>
      </c>
      <c r="D73" s="12">
        <f t="shared" ref="D73:G73" si="58">D74+D75</f>
        <v>16.670179680000018</v>
      </c>
      <c r="E73" s="12">
        <f t="shared" si="58"/>
        <v>24.790765329999999</v>
      </c>
      <c r="F73" s="12">
        <f t="shared" si="58"/>
        <v>44.921132870000008</v>
      </c>
      <c r="G73" s="12">
        <f t="shared" si="58"/>
        <v>97.203395700000016</v>
      </c>
      <c r="H73" s="12">
        <f>H74+H75</f>
        <v>-44.499278809999964</v>
      </c>
      <c r="I73" s="12">
        <f t="shared" ref="I73:L73" si="59">I74+I75</f>
        <v>-2.0436518399999954</v>
      </c>
      <c r="J73" s="12">
        <f t="shared" si="59"/>
        <v>-1.4150542500000256</v>
      </c>
      <c r="K73" s="12">
        <f t="shared" si="59"/>
        <v>-19.989588529999963</v>
      </c>
      <c r="L73" s="12">
        <f t="shared" si="59"/>
        <v>-21.050984190000037</v>
      </c>
      <c r="M73" s="12">
        <f>M74+M75</f>
        <v>-139.20098354000004</v>
      </c>
      <c r="N73" s="12">
        <f t="shared" ref="N73:Q73" si="60">N74+N75</f>
        <v>2.7298804999999788</v>
      </c>
      <c r="O73" s="12">
        <f t="shared" si="60"/>
        <v>-24.77696874999998</v>
      </c>
      <c r="P73" s="12">
        <f t="shared" si="60"/>
        <v>-56.051533780000057</v>
      </c>
      <c r="Q73" s="12">
        <f t="shared" si="60"/>
        <v>-61.10236150999998</v>
      </c>
      <c r="R73" s="9">
        <v>59</v>
      </c>
    </row>
    <row r="74" spans="1:18" ht="14.1" customHeight="1" x14ac:dyDescent="0.2">
      <c r="A74" s="8">
        <v>60</v>
      </c>
      <c r="B74" s="10" t="s">
        <v>54</v>
      </c>
      <c r="C74" s="11">
        <f t="shared" si="55"/>
        <v>968.23871341000006</v>
      </c>
      <c r="D74" s="11">
        <v>171.12892743</v>
      </c>
      <c r="E74" s="11">
        <v>218.99859104000001</v>
      </c>
      <c r="F74" s="11">
        <v>248.70892956</v>
      </c>
      <c r="G74" s="11">
        <v>329.40226538000002</v>
      </c>
      <c r="H74" s="11">
        <f t="shared" si="56"/>
        <v>882.93231069000001</v>
      </c>
      <c r="I74" s="11">
        <v>187.13041324</v>
      </c>
      <c r="J74" s="11">
        <v>230.55991853</v>
      </c>
      <c r="K74" s="11">
        <v>218.14704077000002</v>
      </c>
      <c r="L74" s="11">
        <v>247.09493814999999</v>
      </c>
      <c r="M74" s="11">
        <f t="shared" si="57"/>
        <v>912.81971837000003</v>
      </c>
      <c r="N74" s="11">
        <v>195.10803107999999</v>
      </c>
      <c r="O74" s="11">
        <v>211.71207518</v>
      </c>
      <c r="P74" s="11">
        <v>242.59509645999998</v>
      </c>
      <c r="Q74" s="11">
        <v>263.40451565000001</v>
      </c>
      <c r="R74" s="9">
        <v>60</v>
      </c>
    </row>
    <row r="75" spans="1:18" ht="14.1" customHeight="1" x14ac:dyDescent="0.2">
      <c r="A75" s="8">
        <v>61</v>
      </c>
      <c r="B75" s="10" t="s">
        <v>55</v>
      </c>
      <c r="C75" s="11">
        <f t="shared" si="55"/>
        <v>-784.65323982999996</v>
      </c>
      <c r="D75" s="11">
        <v>-154.45874774999999</v>
      </c>
      <c r="E75" s="11">
        <v>-194.20782571000001</v>
      </c>
      <c r="F75" s="11">
        <v>-203.78779668999999</v>
      </c>
      <c r="G75" s="11">
        <v>-232.19886968</v>
      </c>
      <c r="H75" s="11">
        <f t="shared" si="56"/>
        <v>-927.43158949999997</v>
      </c>
      <c r="I75" s="11">
        <v>-189.17406507999999</v>
      </c>
      <c r="J75" s="11">
        <v>-231.97497278000003</v>
      </c>
      <c r="K75" s="11">
        <v>-238.13662929999998</v>
      </c>
      <c r="L75" s="11">
        <v>-268.14592234000003</v>
      </c>
      <c r="M75" s="11">
        <f t="shared" si="57"/>
        <v>-1052.0207019100001</v>
      </c>
      <c r="N75" s="11">
        <v>-192.37815058000001</v>
      </c>
      <c r="O75" s="11">
        <v>-236.48904392999998</v>
      </c>
      <c r="P75" s="11">
        <v>-298.64663024000004</v>
      </c>
      <c r="Q75" s="11">
        <v>-324.50687715999999</v>
      </c>
      <c r="R75" s="9">
        <v>61</v>
      </c>
    </row>
    <row r="76" spans="1:18" ht="12.95" customHeight="1" x14ac:dyDescent="0.2">
      <c r="A76" s="8">
        <v>62</v>
      </c>
      <c r="B76" s="10" t="s">
        <v>56</v>
      </c>
      <c r="C76" s="11">
        <f t="shared" si="55"/>
        <v>13.645434999999999</v>
      </c>
      <c r="D76" s="11">
        <v>-1.7047250000000003</v>
      </c>
      <c r="E76" s="11">
        <v>-0.86815399999999965</v>
      </c>
      <c r="F76" s="11">
        <v>1.4908330000000003</v>
      </c>
      <c r="G76" s="11">
        <v>14.727480999999999</v>
      </c>
      <c r="H76" s="11">
        <f t="shared" si="56"/>
        <v>19.702109880000002</v>
      </c>
      <c r="I76" s="11">
        <v>0.42528899999999981</v>
      </c>
      <c r="J76" s="11">
        <v>0.67365900000000023</v>
      </c>
      <c r="K76" s="11">
        <v>-0.82213700000000012</v>
      </c>
      <c r="L76" s="11">
        <v>19.425298880000003</v>
      </c>
      <c r="M76" s="11">
        <f t="shared" si="57"/>
        <v>24.650668760000002</v>
      </c>
      <c r="N76" s="11">
        <v>1.8156038400000014</v>
      </c>
      <c r="O76" s="11">
        <v>7.4316047699999981</v>
      </c>
      <c r="P76" s="11">
        <v>-0.95405263000000007</v>
      </c>
      <c r="Q76" s="11">
        <v>16.35751278</v>
      </c>
      <c r="R76" s="9">
        <v>62</v>
      </c>
    </row>
    <row r="77" spans="1:18" ht="12.95" customHeight="1" x14ac:dyDescent="0.2">
      <c r="A77" s="8">
        <v>63</v>
      </c>
      <c r="B77" s="10" t="s">
        <v>57</v>
      </c>
      <c r="C77" s="11">
        <f t="shared" si="55"/>
        <v>169.94003858000002</v>
      </c>
      <c r="D77" s="11">
        <v>18.374904680000014</v>
      </c>
      <c r="E77" s="11">
        <v>25.658919330000003</v>
      </c>
      <c r="F77" s="11">
        <v>43.430299869999999</v>
      </c>
      <c r="G77" s="11">
        <v>82.475914700000004</v>
      </c>
      <c r="H77" s="11">
        <f t="shared" si="56"/>
        <v>-64.201388689999987</v>
      </c>
      <c r="I77" s="11">
        <v>-2.4689408400000001</v>
      </c>
      <c r="J77" s="11">
        <v>-2.0887132500000001</v>
      </c>
      <c r="K77" s="11">
        <v>-19.167451529999965</v>
      </c>
      <c r="L77" s="11">
        <v>-40.476283070000022</v>
      </c>
      <c r="M77" s="11">
        <f t="shared" si="57"/>
        <v>-163.85165230000001</v>
      </c>
      <c r="N77" s="11">
        <v>0.91427665999999996</v>
      </c>
      <c r="O77" s="11">
        <v>-32.208573519999987</v>
      </c>
      <c r="P77" s="11">
        <v>-55.09748115</v>
      </c>
      <c r="Q77" s="11">
        <v>-77.459874290000016</v>
      </c>
      <c r="R77" s="9">
        <v>63</v>
      </c>
    </row>
    <row r="78" spans="1:18" ht="15.95" customHeight="1" x14ac:dyDescent="0.2">
      <c r="A78" s="8">
        <v>64</v>
      </c>
      <c r="B78" s="10" t="s">
        <v>58</v>
      </c>
      <c r="C78" s="12">
        <f>C79+C80</f>
        <v>701.00484135999989</v>
      </c>
      <c r="D78" s="12">
        <f t="shared" ref="D78:G78" si="61">D79+D80</f>
        <v>727.28247037999984</v>
      </c>
      <c r="E78" s="12">
        <f t="shared" si="61"/>
        <v>-383.55752999000032</v>
      </c>
      <c r="F78" s="12">
        <f t="shared" si="61"/>
        <v>828.21015239000019</v>
      </c>
      <c r="G78" s="12">
        <f t="shared" si="61"/>
        <v>-470.93025141999999</v>
      </c>
      <c r="H78" s="12">
        <f>H79+H80</f>
        <v>6608.1998664799976</v>
      </c>
      <c r="I78" s="12">
        <f t="shared" ref="I78:L78" si="62">I79+I80</f>
        <v>1789.2600061499998</v>
      </c>
      <c r="J78" s="12">
        <f t="shared" si="62"/>
        <v>952.05058141999984</v>
      </c>
      <c r="K78" s="12">
        <f t="shared" si="62"/>
        <v>3465.0273739100003</v>
      </c>
      <c r="L78" s="12">
        <f t="shared" si="62"/>
        <v>401.86190499999947</v>
      </c>
      <c r="M78" s="12">
        <f>M79+M80</f>
        <v>2251.2036463600016</v>
      </c>
      <c r="N78" s="12">
        <f t="shared" ref="N78:Q78" si="63">N79+N80</f>
        <v>-1297.7162309199998</v>
      </c>
      <c r="O78" s="12">
        <f t="shared" si="63"/>
        <v>1570.9096272200009</v>
      </c>
      <c r="P78" s="12">
        <f t="shared" si="63"/>
        <v>1860.3116053900001</v>
      </c>
      <c r="Q78" s="12">
        <f t="shared" si="63"/>
        <v>117.69864466999965</v>
      </c>
      <c r="R78" s="9">
        <v>64</v>
      </c>
    </row>
    <row r="79" spans="1:18" ht="15" customHeight="1" x14ac:dyDescent="0.2">
      <c r="A79" s="8">
        <v>65</v>
      </c>
      <c r="B79" s="10" t="s">
        <v>59</v>
      </c>
      <c r="C79" s="12">
        <f t="shared" si="55"/>
        <v>4.3138000000000005</v>
      </c>
      <c r="D79" s="12">
        <v>1.0759000000000001</v>
      </c>
      <c r="E79" s="12">
        <v>1.081</v>
      </c>
      <c r="F79" s="12">
        <v>1.0784500000000001</v>
      </c>
      <c r="G79" s="12">
        <v>1.0784499999999999</v>
      </c>
      <c r="H79" s="12">
        <f t="shared" si="56"/>
        <v>8.8641604100000002</v>
      </c>
      <c r="I79" s="12">
        <v>2.0503285</v>
      </c>
      <c r="J79" s="12">
        <v>2.4658000000000002</v>
      </c>
      <c r="K79" s="12">
        <v>2.33345</v>
      </c>
      <c r="L79" s="12">
        <v>2.01458191</v>
      </c>
      <c r="M79" s="12">
        <f t="shared" si="57"/>
        <v>9.1661486500000002</v>
      </c>
      <c r="N79" s="12">
        <v>2.2160400999999998</v>
      </c>
      <c r="O79" s="12">
        <v>2.5151159999999999</v>
      </c>
      <c r="P79" s="12">
        <v>2.3801190000000001</v>
      </c>
      <c r="Q79" s="12">
        <v>2.0548735499999999</v>
      </c>
      <c r="R79" s="9">
        <v>65</v>
      </c>
    </row>
    <row r="80" spans="1:18" ht="15" customHeight="1" x14ac:dyDescent="0.2">
      <c r="A80" s="8">
        <v>66</v>
      </c>
      <c r="B80" s="10" t="s">
        <v>60</v>
      </c>
      <c r="C80" s="12">
        <f>C81+C90+C93+C104</f>
        <v>696.69104135999987</v>
      </c>
      <c r="D80" s="12">
        <f t="shared" ref="D80:G80" si="64">D81+D90+D93+D104</f>
        <v>726.20657037999979</v>
      </c>
      <c r="E80" s="12">
        <f t="shared" si="64"/>
        <v>-384.63852999000034</v>
      </c>
      <c r="F80" s="12">
        <f t="shared" si="64"/>
        <v>827.13170239000021</v>
      </c>
      <c r="G80" s="12">
        <f t="shared" si="64"/>
        <v>-472.00870141999997</v>
      </c>
      <c r="H80" s="12">
        <f>H81+H90+H93+H104</f>
        <v>6599.3357060699973</v>
      </c>
      <c r="I80" s="12">
        <f t="shared" ref="I80:L80" si="65">I81+I90+I93+I104</f>
        <v>1787.2096776499998</v>
      </c>
      <c r="J80" s="12">
        <f t="shared" si="65"/>
        <v>949.5847814199999</v>
      </c>
      <c r="K80" s="12">
        <f t="shared" si="65"/>
        <v>3462.6939239100002</v>
      </c>
      <c r="L80" s="12">
        <f t="shared" si="65"/>
        <v>399.84732308999946</v>
      </c>
      <c r="M80" s="12">
        <f>M81+M90+M93+M104</f>
        <v>2242.0374977100014</v>
      </c>
      <c r="N80" s="12">
        <f t="shared" ref="N80:Q80" si="66">N81+N90+N93+N104</f>
        <v>-1299.9322710199999</v>
      </c>
      <c r="O80" s="12">
        <f t="shared" si="66"/>
        <v>1568.3945112200008</v>
      </c>
      <c r="P80" s="12">
        <f t="shared" si="66"/>
        <v>1857.9314863900001</v>
      </c>
      <c r="Q80" s="12">
        <f t="shared" si="66"/>
        <v>115.64377111999966</v>
      </c>
      <c r="R80" s="9">
        <v>66</v>
      </c>
    </row>
    <row r="81" spans="1:18" ht="14.1" customHeight="1" x14ac:dyDescent="0.2">
      <c r="A81" s="8">
        <v>67</v>
      </c>
      <c r="B81" s="10" t="s">
        <v>61</v>
      </c>
      <c r="C81" s="14">
        <f>C82+C86</f>
        <v>1361.4033628600002</v>
      </c>
      <c r="D81" s="14">
        <f t="shared" ref="D81:G81" si="67">D82+D86</f>
        <v>-8.6446749900000555</v>
      </c>
      <c r="E81" s="14">
        <f t="shared" si="67"/>
        <v>315.16826365999998</v>
      </c>
      <c r="F81" s="14">
        <f t="shared" si="67"/>
        <v>781.84206104999998</v>
      </c>
      <c r="G81" s="14">
        <f t="shared" si="67"/>
        <v>273.03771313999999</v>
      </c>
      <c r="H81" s="14">
        <f>H82+H86</f>
        <v>2871.7855454</v>
      </c>
      <c r="I81" s="14">
        <f t="shared" ref="I81:L81" si="68">I82+I86</f>
        <v>762.03872535000005</v>
      </c>
      <c r="J81" s="14">
        <f t="shared" si="68"/>
        <v>887.5155983300001</v>
      </c>
      <c r="K81" s="14">
        <f t="shared" si="68"/>
        <v>587.83682374</v>
      </c>
      <c r="L81" s="14">
        <f t="shared" si="68"/>
        <v>634.39439797999989</v>
      </c>
      <c r="M81" s="14">
        <f>M82+M86</f>
        <v>1540.9633169800002</v>
      </c>
      <c r="N81" s="14">
        <f t="shared" ref="N81:Q81" si="69">N82+N86</f>
        <v>499.85062552000005</v>
      </c>
      <c r="O81" s="14">
        <f t="shared" si="69"/>
        <v>606.83778902000006</v>
      </c>
      <c r="P81" s="14">
        <f t="shared" si="69"/>
        <v>-194.26195210999984</v>
      </c>
      <c r="Q81" s="14">
        <f t="shared" si="69"/>
        <v>628.53685454999982</v>
      </c>
      <c r="R81" s="9">
        <v>67</v>
      </c>
    </row>
    <row r="82" spans="1:18" ht="12.95" customHeight="1" x14ac:dyDescent="0.2">
      <c r="A82" s="8">
        <v>68</v>
      </c>
      <c r="B82" s="10" t="s">
        <v>62</v>
      </c>
      <c r="C82" s="11">
        <f>C83+C84+C85</f>
        <v>-284.88300123000005</v>
      </c>
      <c r="D82" s="11">
        <f t="shared" ref="D82:G82" si="70">D83+D84+D85</f>
        <v>-125.65466584000001</v>
      </c>
      <c r="E82" s="11">
        <f t="shared" si="70"/>
        <v>-115.11720009000001</v>
      </c>
      <c r="F82" s="11">
        <f t="shared" si="70"/>
        <v>-41.410170629999996</v>
      </c>
      <c r="G82" s="11">
        <f t="shared" si="70"/>
        <v>-2.7009646699999994</v>
      </c>
      <c r="H82" s="11">
        <f>H83+H84+H85</f>
        <v>-34.401213330000019</v>
      </c>
      <c r="I82" s="11">
        <f t="shared" ref="I82:L82" si="71">I83+I84+I85</f>
        <v>72.492640699999995</v>
      </c>
      <c r="J82" s="11">
        <f t="shared" si="71"/>
        <v>16.435243229999998</v>
      </c>
      <c r="K82" s="11">
        <f t="shared" si="71"/>
        <v>-124.13686032000001</v>
      </c>
      <c r="L82" s="11">
        <f t="shared" si="71"/>
        <v>0.80776305999999964</v>
      </c>
      <c r="M82" s="11">
        <f>M83+M84+M85</f>
        <v>-473.59807635000021</v>
      </c>
      <c r="N82" s="11">
        <f t="shared" ref="N82:Q82" si="72">N83+N84+N85</f>
        <v>-144.43378285</v>
      </c>
      <c r="O82" s="11">
        <f t="shared" si="72"/>
        <v>-56.367597559999993</v>
      </c>
      <c r="P82" s="11">
        <f t="shared" si="72"/>
        <v>-122.22655369999998</v>
      </c>
      <c r="Q82" s="11">
        <f t="shared" si="72"/>
        <v>-150.57014224000028</v>
      </c>
      <c r="R82" s="9">
        <v>68</v>
      </c>
    </row>
    <row r="83" spans="1:18" ht="12.95" customHeight="1" x14ac:dyDescent="0.2">
      <c r="A83" s="8">
        <v>69</v>
      </c>
      <c r="B83" s="10" t="s">
        <v>63</v>
      </c>
      <c r="C83" s="11">
        <f t="shared" ref="C83:C92" si="73">D83+E83+F83+G83</f>
        <v>-284.88300123000005</v>
      </c>
      <c r="D83" s="11">
        <v>-125.65466584000001</v>
      </c>
      <c r="E83" s="11">
        <v>-115.11720009000001</v>
      </c>
      <c r="F83" s="11">
        <v>-41.410170629999996</v>
      </c>
      <c r="G83" s="11">
        <v>-2.7009646699999994</v>
      </c>
      <c r="H83" s="11">
        <f t="shared" ref="H83:H92" si="74">I83+J83+K83+L83</f>
        <v>-34.401213330000019</v>
      </c>
      <c r="I83" s="11">
        <v>72.492640699999995</v>
      </c>
      <c r="J83" s="11">
        <v>16.435243229999998</v>
      </c>
      <c r="K83" s="11">
        <v>-124.13686032000001</v>
      </c>
      <c r="L83" s="11">
        <v>0.80776305999999964</v>
      </c>
      <c r="M83" s="11">
        <f t="shared" ref="M83:M92" si="75">N83+O83+P83+Q83</f>
        <v>-473.59807635000021</v>
      </c>
      <c r="N83" s="11">
        <v>-144.43378285</v>
      </c>
      <c r="O83" s="11">
        <v>-56.367597559999993</v>
      </c>
      <c r="P83" s="11">
        <v>-122.22655369999998</v>
      </c>
      <c r="Q83" s="11">
        <v>-150.57014224000028</v>
      </c>
      <c r="R83" s="9">
        <v>69</v>
      </c>
    </row>
    <row r="84" spans="1:18" ht="12.95" customHeight="1" x14ac:dyDescent="0.2">
      <c r="A84" s="8">
        <v>70</v>
      </c>
      <c r="B84" s="10" t="s">
        <v>64</v>
      </c>
      <c r="C84" s="11">
        <f t="shared" si="73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4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5"/>
        <v>0</v>
      </c>
      <c r="N84" s="11">
        <v>0</v>
      </c>
      <c r="O84" s="11">
        <v>0</v>
      </c>
      <c r="P84" s="11">
        <v>0</v>
      </c>
      <c r="Q84" s="11">
        <v>0</v>
      </c>
      <c r="R84" s="9">
        <v>70</v>
      </c>
    </row>
    <row r="85" spans="1:18" ht="12.95" customHeight="1" x14ac:dyDescent="0.2">
      <c r="A85" s="8">
        <v>71</v>
      </c>
      <c r="B85" s="10" t="s">
        <v>65</v>
      </c>
      <c r="C85" s="11">
        <f t="shared" si="73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4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5"/>
        <v>0</v>
      </c>
      <c r="N85" s="11">
        <v>0</v>
      </c>
      <c r="O85" s="11">
        <v>0</v>
      </c>
      <c r="P85" s="11">
        <v>0</v>
      </c>
      <c r="Q85" s="11">
        <v>0</v>
      </c>
      <c r="R85" s="9">
        <v>71</v>
      </c>
    </row>
    <row r="86" spans="1:18" ht="12.95" customHeight="1" x14ac:dyDescent="0.2">
      <c r="A86" s="8">
        <v>72</v>
      </c>
      <c r="B86" s="13" t="s">
        <v>66</v>
      </c>
      <c r="C86" s="11">
        <f>C87+C88+C89</f>
        <v>1646.2863640900002</v>
      </c>
      <c r="D86" s="11">
        <f t="shared" ref="D86:G86" si="76">D87+D88+D89</f>
        <v>117.00999084999995</v>
      </c>
      <c r="E86" s="11">
        <f t="shared" si="76"/>
        <v>430.28546374999996</v>
      </c>
      <c r="F86" s="11">
        <f t="shared" si="76"/>
        <v>823.25223168000002</v>
      </c>
      <c r="G86" s="11">
        <f t="shared" si="76"/>
        <v>275.73867781000001</v>
      </c>
      <c r="H86" s="11">
        <f>H87+H88+H89</f>
        <v>2906.1867587299998</v>
      </c>
      <c r="I86" s="11">
        <f t="shared" ref="I86:L86" si="77">I87+I88+I89</f>
        <v>689.54608465000001</v>
      </c>
      <c r="J86" s="11">
        <f t="shared" si="77"/>
        <v>871.08035510000013</v>
      </c>
      <c r="K86" s="11">
        <f t="shared" si="77"/>
        <v>711.97368405999998</v>
      </c>
      <c r="L86" s="11">
        <f t="shared" si="77"/>
        <v>633.58663491999994</v>
      </c>
      <c r="M86" s="11">
        <f>M87+M88+M89</f>
        <v>2014.5613933300003</v>
      </c>
      <c r="N86" s="11">
        <f t="shared" ref="N86:Q86" si="78">N87+N88+N89</f>
        <v>644.28440837000005</v>
      </c>
      <c r="O86" s="11">
        <f t="shared" si="78"/>
        <v>663.20538658000009</v>
      </c>
      <c r="P86" s="11">
        <f t="shared" si="78"/>
        <v>-72.035398409999857</v>
      </c>
      <c r="Q86" s="11">
        <f t="shared" si="78"/>
        <v>779.10699679000004</v>
      </c>
      <c r="R86" s="9">
        <v>72</v>
      </c>
    </row>
    <row r="87" spans="1:18" ht="12.95" customHeight="1" x14ac:dyDescent="0.2">
      <c r="A87" s="8">
        <v>73</v>
      </c>
      <c r="B87" s="10" t="s">
        <v>67</v>
      </c>
      <c r="C87" s="11">
        <f t="shared" si="73"/>
        <v>119.17360947</v>
      </c>
      <c r="D87" s="11">
        <v>-49.509916259999997</v>
      </c>
      <c r="E87" s="11">
        <v>142.24566288</v>
      </c>
      <c r="F87" s="11">
        <v>67.192332919999998</v>
      </c>
      <c r="G87" s="11">
        <v>-40.754470069999996</v>
      </c>
      <c r="H87" s="11">
        <f t="shared" si="74"/>
        <v>87.002137969999993</v>
      </c>
      <c r="I87" s="11">
        <v>-41.319411000000002</v>
      </c>
      <c r="J87" s="11">
        <v>-5.3010943700000013</v>
      </c>
      <c r="K87" s="11">
        <v>-36.541185409999997</v>
      </c>
      <c r="L87" s="11">
        <v>170.16382874999999</v>
      </c>
      <c r="M87" s="11">
        <f t="shared" si="75"/>
        <v>-28.634222379999983</v>
      </c>
      <c r="N87" s="11">
        <v>-8.8005472400000002</v>
      </c>
      <c r="O87" s="11">
        <v>6.6751613099999991</v>
      </c>
      <c r="P87" s="11">
        <v>-131.15507418999999</v>
      </c>
      <c r="Q87" s="11">
        <v>104.64623774</v>
      </c>
      <c r="R87" s="9">
        <v>73</v>
      </c>
    </row>
    <row r="88" spans="1:18" ht="12.95" customHeight="1" x14ac:dyDescent="0.2">
      <c r="A88" s="8">
        <v>74</v>
      </c>
      <c r="B88" s="10" t="s">
        <v>68</v>
      </c>
      <c r="C88" s="11">
        <f t="shared" si="73"/>
        <v>1608.3264925800001</v>
      </c>
      <c r="D88" s="11">
        <v>408.25682387999996</v>
      </c>
      <c r="E88" s="11">
        <v>415.51588727000001</v>
      </c>
      <c r="F88" s="11">
        <v>574.28318891000004</v>
      </c>
      <c r="G88" s="11">
        <v>210.27059251999998</v>
      </c>
      <c r="H88" s="11">
        <f t="shared" si="74"/>
        <v>1636.9719934699997</v>
      </c>
      <c r="I88" s="11">
        <v>424.30630224999993</v>
      </c>
      <c r="J88" s="11">
        <v>524.62357257999997</v>
      </c>
      <c r="K88" s="11">
        <v>397.95706052999998</v>
      </c>
      <c r="L88" s="11">
        <v>290.08505810999998</v>
      </c>
      <c r="M88" s="11">
        <f t="shared" si="75"/>
        <v>978.38050339000029</v>
      </c>
      <c r="N88" s="11">
        <v>576.69713291000005</v>
      </c>
      <c r="O88" s="11">
        <v>354.98080028999999</v>
      </c>
      <c r="P88" s="11">
        <v>-276.97493631999987</v>
      </c>
      <c r="Q88" s="11">
        <v>323.67750651</v>
      </c>
      <c r="R88" s="9">
        <v>74</v>
      </c>
    </row>
    <row r="89" spans="1:18" ht="12.95" customHeight="1" x14ac:dyDescent="0.2">
      <c r="A89" s="8">
        <v>75</v>
      </c>
      <c r="B89" s="10" t="s">
        <v>69</v>
      </c>
      <c r="C89" s="11">
        <f t="shared" si="73"/>
        <v>-81.213737959999975</v>
      </c>
      <c r="D89" s="11">
        <v>-241.73691676999999</v>
      </c>
      <c r="E89" s="11">
        <v>-127.47608639999999</v>
      </c>
      <c r="F89" s="11">
        <v>181.77670985</v>
      </c>
      <c r="G89" s="11">
        <v>106.22255536</v>
      </c>
      <c r="H89" s="11">
        <f t="shared" si="74"/>
        <v>1182.2126272900002</v>
      </c>
      <c r="I89" s="11">
        <v>306.55919340000003</v>
      </c>
      <c r="J89" s="11">
        <v>351.75787689000009</v>
      </c>
      <c r="K89" s="11">
        <v>350.55780893999997</v>
      </c>
      <c r="L89" s="11">
        <v>173.33774806</v>
      </c>
      <c r="M89" s="11">
        <f t="shared" si="75"/>
        <v>1064.81511232</v>
      </c>
      <c r="N89" s="11">
        <v>76.387822700000015</v>
      </c>
      <c r="O89" s="11">
        <v>301.54942498000003</v>
      </c>
      <c r="P89" s="11">
        <v>336.09461210000001</v>
      </c>
      <c r="Q89" s="11">
        <v>350.78325253999998</v>
      </c>
      <c r="R89" s="9">
        <v>75</v>
      </c>
    </row>
    <row r="90" spans="1:18" ht="14.1" customHeight="1" x14ac:dyDescent="0.2">
      <c r="A90" s="8">
        <v>76</v>
      </c>
      <c r="B90" s="10" t="s">
        <v>70</v>
      </c>
      <c r="C90" s="14">
        <f>C91+C92</f>
        <v>-3705.74959115</v>
      </c>
      <c r="D90" s="14">
        <f t="shared" ref="D90:G90" si="79">D91+D92</f>
        <v>600.91694389999998</v>
      </c>
      <c r="E90" s="14">
        <f t="shared" si="79"/>
        <v>-1483.9353645800004</v>
      </c>
      <c r="F90" s="14">
        <f t="shared" si="79"/>
        <v>-1931.0374787000001</v>
      </c>
      <c r="G90" s="14">
        <f t="shared" si="79"/>
        <v>-891.6936917700001</v>
      </c>
      <c r="H90" s="14">
        <f>H91+H92</f>
        <v>3154.6910764099994</v>
      </c>
      <c r="I90" s="14">
        <f t="shared" ref="I90:L90" si="80">I91+I92</f>
        <v>1824.3778511299997</v>
      </c>
      <c r="J90" s="14">
        <f t="shared" si="80"/>
        <v>-319.7200555099999</v>
      </c>
      <c r="K90" s="14">
        <f t="shared" si="80"/>
        <v>63.020264390000008</v>
      </c>
      <c r="L90" s="14">
        <f t="shared" si="80"/>
        <v>1587.0130164000002</v>
      </c>
      <c r="M90" s="14">
        <f>M91+M92</f>
        <v>1102.7344678900004</v>
      </c>
      <c r="N90" s="14">
        <f t="shared" ref="N90:Q90" si="81">N91+N92</f>
        <v>-69.825498010000729</v>
      </c>
      <c r="O90" s="14">
        <f t="shared" si="81"/>
        <v>-2132.3452220899994</v>
      </c>
      <c r="P90" s="14">
        <f t="shared" si="81"/>
        <v>677.02766034999991</v>
      </c>
      <c r="Q90" s="14">
        <f t="shared" si="81"/>
        <v>2627.8775276400002</v>
      </c>
      <c r="R90" s="9">
        <v>76</v>
      </c>
    </row>
    <row r="91" spans="1:18" ht="12.95" customHeight="1" x14ac:dyDescent="0.2">
      <c r="A91" s="8">
        <v>77</v>
      </c>
      <c r="B91" s="10" t="s">
        <v>71</v>
      </c>
      <c r="C91" s="11">
        <f t="shared" si="73"/>
        <v>-6065.0603289700002</v>
      </c>
      <c r="D91" s="11">
        <v>-1260.5723560500001</v>
      </c>
      <c r="E91" s="11">
        <v>-1697.6142672000003</v>
      </c>
      <c r="F91" s="11">
        <v>-2227.6822264299999</v>
      </c>
      <c r="G91" s="11">
        <v>-879.19147929000007</v>
      </c>
      <c r="H91" s="11">
        <f t="shared" si="74"/>
        <v>-271.54570151999974</v>
      </c>
      <c r="I91" s="11">
        <v>-847.69844050999973</v>
      </c>
      <c r="J91" s="11">
        <v>-613.24039433999997</v>
      </c>
      <c r="K91" s="11">
        <v>170.21197674999996</v>
      </c>
      <c r="L91" s="11">
        <v>1019.1811565800001</v>
      </c>
      <c r="M91" s="11">
        <f t="shared" si="75"/>
        <v>-2545.1158355299999</v>
      </c>
      <c r="N91" s="11">
        <v>-1900.5615028700004</v>
      </c>
      <c r="O91" s="11">
        <v>-1957.9077761099995</v>
      </c>
      <c r="P91" s="11">
        <v>541.24467402999994</v>
      </c>
      <c r="Q91" s="11">
        <v>772.10876942000004</v>
      </c>
      <c r="R91" s="9">
        <v>77</v>
      </c>
    </row>
    <row r="92" spans="1:18" ht="12.95" customHeight="1" x14ac:dyDescent="0.2">
      <c r="A92" s="8">
        <v>78</v>
      </c>
      <c r="B92" s="10" t="s">
        <v>72</v>
      </c>
      <c r="C92" s="11">
        <f t="shared" si="73"/>
        <v>2359.3107378200002</v>
      </c>
      <c r="D92" s="11">
        <v>1861.48929995</v>
      </c>
      <c r="E92" s="11">
        <v>213.67890262</v>
      </c>
      <c r="F92" s="11">
        <v>296.64474772999995</v>
      </c>
      <c r="G92" s="11">
        <v>-12.502212480000004</v>
      </c>
      <c r="H92" s="11">
        <f t="shared" si="74"/>
        <v>3426.2367779299993</v>
      </c>
      <c r="I92" s="11">
        <v>2672.0762916399995</v>
      </c>
      <c r="J92" s="11">
        <v>293.52033883000007</v>
      </c>
      <c r="K92" s="11">
        <v>-107.19171235999995</v>
      </c>
      <c r="L92" s="11">
        <v>567.83185981999998</v>
      </c>
      <c r="M92" s="11">
        <f t="shared" si="75"/>
        <v>3647.8503034200003</v>
      </c>
      <c r="N92" s="11">
        <v>1830.7360048599996</v>
      </c>
      <c r="O92" s="11">
        <v>-174.43744598000001</v>
      </c>
      <c r="P92" s="11">
        <v>135.78298631999999</v>
      </c>
      <c r="Q92" s="11">
        <v>1855.7687582200003</v>
      </c>
      <c r="R92" s="9">
        <v>78</v>
      </c>
    </row>
    <row r="93" spans="1:18" ht="14.1" customHeight="1" x14ac:dyDescent="0.2">
      <c r="A93" s="8">
        <v>79</v>
      </c>
      <c r="B93" s="10" t="s">
        <v>73</v>
      </c>
      <c r="C93" s="14">
        <f>C94+C99</f>
        <v>1953.9057175799999</v>
      </c>
      <c r="D93" s="14">
        <f t="shared" ref="D93:G93" si="82">D94+D99</f>
        <v>-659.71898372999999</v>
      </c>
      <c r="E93" s="14">
        <f t="shared" si="82"/>
        <v>739.17101466999998</v>
      </c>
      <c r="F93" s="14">
        <f t="shared" si="82"/>
        <v>1297.3062546700003</v>
      </c>
      <c r="G93" s="14">
        <f t="shared" si="82"/>
        <v>577.14743197000018</v>
      </c>
      <c r="H93" s="14">
        <f>H94+H99</f>
        <v>-1346.7470673200014</v>
      </c>
      <c r="I93" s="14">
        <f t="shared" ref="I93:L93" si="83">I94+I99</f>
        <v>5.3556075299999293</v>
      </c>
      <c r="J93" s="14">
        <f t="shared" si="83"/>
        <v>-399.1796837400002</v>
      </c>
      <c r="K93" s="14">
        <f t="shared" si="83"/>
        <v>423.94111466000015</v>
      </c>
      <c r="L93" s="14">
        <f t="shared" si="83"/>
        <v>-1376.8641057700004</v>
      </c>
      <c r="M93" s="14">
        <f>M94+M99</f>
        <v>-525.27765200999966</v>
      </c>
      <c r="N93" s="14">
        <f t="shared" ref="N93:Q93" si="84">N94+N99</f>
        <v>-1731.5891175399993</v>
      </c>
      <c r="O93" s="14">
        <f t="shared" si="84"/>
        <v>2219.9966677700004</v>
      </c>
      <c r="P93" s="14">
        <f t="shared" si="84"/>
        <v>108.9785971999998</v>
      </c>
      <c r="Q93" s="14">
        <f t="shared" si="84"/>
        <v>-1122.6637994400003</v>
      </c>
      <c r="R93" s="9">
        <v>79</v>
      </c>
    </row>
    <row r="94" spans="1:18" ht="12.95" customHeight="1" x14ac:dyDescent="0.2">
      <c r="A94" s="8">
        <v>80</v>
      </c>
      <c r="B94" s="10" t="s">
        <v>74</v>
      </c>
      <c r="C94" s="11">
        <f>C95+C96+C97+C98</f>
        <v>-2596.5091191399997</v>
      </c>
      <c r="D94" s="11">
        <f t="shared" ref="D94:G94" si="85">D95+D96+D97+D98</f>
        <v>108.45236237999995</v>
      </c>
      <c r="E94" s="11">
        <f t="shared" si="85"/>
        <v>950.53704041999993</v>
      </c>
      <c r="F94" s="11">
        <f t="shared" si="85"/>
        <v>-2647.5490889399998</v>
      </c>
      <c r="G94" s="11">
        <f t="shared" si="85"/>
        <v>-1007.9494330000001</v>
      </c>
      <c r="H94" s="11">
        <f>H95+H96+H97+H98</f>
        <v>-7087.3033143500006</v>
      </c>
      <c r="I94" s="11">
        <f t="shared" ref="I94:L94" si="86">I95+I96+I97+I98</f>
        <v>-816.21004725</v>
      </c>
      <c r="J94" s="11">
        <f t="shared" si="86"/>
        <v>-2475.9397631499996</v>
      </c>
      <c r="K94" s="11">
        <f t="shared" si="86"/>
        <v>-854.67339085999981</v>
      </c>
      <c r="L94" s="11">
        <f t="shared" si="86"/>
        <v>-2940.4801130900005</v>
      </c>
      <c r="M94" s="11">
        <f>M95+M96+M97+M98</f>
        <v>-3966.2035809200006</v>
      </c>
      <c r="N94" s="11">
        <f t="shared" ref="N94:Q94" si="87">N95+N96+N97+N98</f>
        <v>-2710.8642901599997</v>
      </c>
      <c r="O94" s="11">
        <f t="shared" si="87"/>
        <v>843.03890550000006</v>
      </c>
      <c r="P94" s="11">
        <f t="shared" si="87"/>
        <v>586.02752528999974</v>
      </c>
      <c r="Q94" s="11">
        <f t="shared" si="87"/>
        <v>-2684.4057215500006</v>
      </c>
      <c r="R94" s="9">
        <v>80</v>
      </c>
    </row>
    <row r="95" spans="1:18" ht="12.95" customHeight="1" x14ac:dyDescent="0.2">
      <c r="A95" s="8">
        <v>81</v>
      </c>
      <c r="B95" s="10" t="s">
        <v>75</v>
      </c>
      <c r="C95" s="11">
        <f t="shared" ref="C95:C104" si="88">D95+E95+F95+G95</f>
        <v>-234.5568203</v>
      </c>
      <c r="D95" s="11">
        <v>6.7239993600000023</v>
      </c>
      <c r="E95" s="11">
        <v>-88.382120810000004</v>
      </c>
      <c r="F95" s="11">
        <v>-132.94808376999998</v>
      </c>
      <c r="G95" s="11">
        <v>-19.950615079999999</v>
      </c>
      <c r="H95" s="11">
        <f t="shared" ref="H95:H104" si="89">I95+J95+K95+L95</f>
        <v>75.430235170000003</v>
      </c>
      <c r="I95" s="11">
        <v>126.60298531000001</v>
      </c>
      <c r="J95" s="11">
        <v>-15.20287811</v>
      </c>
      <c r="K95" s="11">
        <v>-31.160956410000001</v>
      </c>
      <c r="L95" s="11">
        <v>-4.8089156200000014</v>
      </c>
      <c r="M95" s="11">
        <f t="shared" ref="M95:M104" si="90">N95+O95+P95+Q95</f>
        <v>-421.42100123</v>
      </c>
      <c r="N95" s="11">
        <v>-405.41540749000001</v>
      </c>
      <c r="O95" s="11">
        <v>88.087484570000015</v>
      </c>
      <c r="P95" s="11">
        <v>-319.60420361000001</v>
      </c>
      <c r="Q95" s="11">
        <v>215.5111253</v>
      </c>
      <c r="R95" s="9">
        <v>81</v>
      </c>
    </row>
    <row r="96" spans="1:18" ht="12.95" customHeight="1" x14ac:dyDescent="0.2">
      <c r="A96" s="8">
        <v>82</v>
      </c>
      <c r="B96" s="10" t="s">
        <v>76</v>
      </c>
      <c r="C96" s="11">
        <f t="shared" si="88"/>
        <v>-1814.6270635899998</v>
      </c>
      <c r="D96" s="11">
        <v>316.90327511999999</v>
      </c>
      <c r="E96" s="11">
        <v>491.62993926999997</v>
      </c>
      <c r="F96" s="11">
        <v>-1041.8234940799998</v>
      </c>
      <c r="G96" s="11">
        <v>-1581.3367839</v>
      </c>
      <c r="H96" s="11">
        <f t="shared" si="89"/>
        <v>-5569.8607393399998</v>
      </c>
      <c r="I96" s="11">
        <v>-1917.4854031699997</v>
      </c>
      <c r="J96" s="11">
        <v>-2178.76679281</v>
      </c>
      <c r="K96" s="11">
        <v>-1554.2811798299999</v>
      </c>
      <c r="L96" s="11">
        <v>80.672636469999986</v>
      </c>
      <c r="M96" s="11">
        <f t="shared" si="90"/>
        <v>-1705.4043629</v>
      </c>
      <c r="N96" s="11">
        <v>-1315.9132648499999</v>
      </c>
      <c r="O96" s="11">
        <v>543.07512925000003</v>
      </c>
      <c r="P96" s="11">
        <v>-84.826536780000026</v>
      </c>
      <c r="Q96" s="11">
        <v>-847.73969052000007</v>
      </c>
      <c r="R96" s="9">
        <v>82</v>
      </c>
    </row>
    <row r="97" spans="1:18" ht="12.95" customHeight="1" x14ac:dyDescent="0.2">
      <c r="A97" s="8">
        <v>83</v>
      </c>
      <c r="B97" s="10" t="s">
        <v>77</v>
      </c>
      <c r="C97" s="11">
        <f t="shared" si="88"/>
        <v>-470.64709959999993</v>
      </c>
      <c r="D97" s="11">
        <v>-160.52254463000003</v>
      </c>
      <c r="E97" s="11">
        <v>577.69068577999997</v>
      </c>
      <c r="F97" s="11">
        <v>-968.50009123999996</v>
      </c>
      <c r="G97" s="11">
        <v>80.684850490000002</v>
      </c>
      <c r="H97" s="11">
        <f t="shared" si="89"/>
        <v>-1673.3076166100004</v>
      </c>
      <c r="I97" s="11">
        <v>1101.9615126499998</v>
      </c>
      <c r="J97" s="11">
        <v>-410.45609016999992</v>
      </c>
      <c r="K97" s="11">
        <v>564.79903915</v>
      </c>
      <c r="L97" s="11">
        <v>-2929.6120782400003</v>
      </c>
      <c r="M97" s="11">
        <f t="shared" si="90"/>
        <v>-1885.166351170001</v>
      </c>
      <c r="N97" s="11">
        <v>-850.95727045999979</v>
      </c>
      <c r="O97" s="11">
        <v>348.30900559999998</v>
      </c>
      <c r="P97" s="11">
        <v>780.95237466999981</v>
      </c>
      <c r="Q97" s="11">
        <v>-2163.470460980001</v>
      </c>
      <c r="R97" s="9">
        <v>83</v>
      </c>
    </row>
    <row r="98" spans="1:18" ht="12.95" customHeight="1" x14ac:dyDescent="0.2">
      <c r="A98" s="8">
        <v>84</v>
      </c>
      <c r="B98" s="10" t="s">
        <v>78</v>
      </c>
      <c r="C98" s="11">
        <f t="shared" si="88"/>
        <v>-76.678135649999945</v>
      </c>
      <c r="D98" s="11">
        <v>-54.652367470000009</v>
      </c>
      <c r="E98" s="11">
        <v>-30.401463820000004</v>
      </c>
      <c r="F98" s="11">
        <v>-504.27741985</v>
      </c>
      <c r="G98" s="11">
        <v>512.65311549</v>
      </c>
      <c r="H98" s="11">
        <f t="shared" si="89"/>
        <v>80.434806430000023</v>
      </c>
      <c r="I98" s="11">
        <v>-127.28914204</v>
      </c>
      <c r="J98" s="11">
        <v>128.48599794</v>
      </c>
      <c r="K98" s="11">
        <v>165.96970623000001</v>
      </c>
      <c r="L98" s="11">
        <v>-86.731755699999994</v>
      </c>
      <c r="M98" s="11">
        <f t="shared" si="90"/>
        <v>45.788134379999917</v>
      </c>
      <c r="N98" s="11">
        <v>-138.57834736000004</v>
      </c>
      <c r="O98" s="11">
        <v>-136.43271392</v>
      </c>
      <c r="P98" s="11">
        <v>209.50589100999997</v>
      </c>
      <c r="Q98" s="11">
        <v>111.29330464999998</v>
      </c>
      <c r="R98" s="9">
        <v>84</v>
      </c>
    </row>
    <row r="99" spans="1:18" ht="12.95" customHeight="1" x14ac:dyDescent="0.2">
      <c r="A99" s="8">
        <v>85</v>
      </c>
      <c r="B99" s="10" t="s">
        <v>79</v>
      </c>
      <c r="C99" s="11">
        <f>C100+C101+C102+C103</f>
        <v>4550.4148367199996</v>
      </c>
      <c r="D99" s="11">
        <f t="shared" ref="D99:G99" si="91">D100+D101+D102+D103</f>
        <v>-768.17134610999994</v>
      </c>
      <c r="E99" s="11">
        <f t="shared" si="91"/>
        <v>-211.36602574999998</v>
      </c>
      <c r="F99" s="11">
        <f t="shared" si="91"/>
        <v>3944.8553436100001</v>
      </c>
      <c r="G99" s="11">
        <f t="shared" si="91"/>
        <v>1585.0968649700003</v>
      </c>
      <c r="H99" s="11">
        <f>H100+H101+H102+H103</f>
        <v>5740.5562470299992</v>
      </c>
      <c r="I99" s="11">
        <f t="shared" ref="I99:L99" si="92">I100+I101+I102+I103</f>
        <v>821.56565477999993</v>
      </c>
      <c r="J99" s="11">
        <f t="shared" si="92"/>
        <v>2076.7600794099994</v>
      </c>
      <c r="K99" s="11">
        <f t="shared" si="92"/>
        <v>1278.61450552</v>
      </c>
      <c r="L99" s="11">
        <f t="shared" si="92"/>
        <v>1563.6160073200001</v>
      </c>
      <c r="M99" s="11">
        <f>M100+M101+M102+M103</f>
        <v>3440.9259289100009</v>
      </c>
      <c r="N99" s="11">
        <f t="shared" ref="N99:Q99" si="93">N100+N101+N102+N103</f>
        <v>979.27517262000026</v>
      </c>
      <c r="O99" s="11">
        <f t="shared" si="93"/>
        <v>1376.9577622700001</v>
      </c>
      <c r="P99" s="11">
        <f t="shared" si="93"/>
        <v>-477.04892808999995</v>
      </c>
      <c r="Q99" s="11">
        <f t="shared" si="93"/>
        <v>1561.7419221100004</v>
      </c>
      <c r="R99" s="9">
        <v>85</v>
      </c>
    </row>
    <row r="100" spans="1:18" ht="12.95" customHeight="1" x14ac:dyDescent="0.2">
      <c r="A100" s="8">
        <v>86</v>
      </c>
      <c r="B100" s="10" t="s">
        <v>80</v>
      </c>
      <c r="C100" s="11">
        <f t="shared" si="88"/>
        <v>158.45685294999996</v>
      </c>
      <c r="D100" s="11">
        <v>73.843785560000001</v>
      </c>
      <c r="E100" s="11">
        <v>53.830913129999992</v>
      </c>
      <c r="F100" s="11">
        <v>76.621130369999989</v>
      </c>
      <c r="G100" s="11">
        <v>-45.838976110000004</v>
      </c>
      <c r="H100" s="11">
        <f t="shared" si="89"/>
        <v>37.013676199999992</v>
      </c>
      <c r="I100" s="11">
        <v>-87.674777120000016</v>
      </c>
      <c r="J100" s="11">
        <v>72.882841830000004</v>
      </c>
      <c r="K100" s="11">
        <v>48.85885304</v>
      </c>
      <c r="L100" s="11">
        <v>2.9467584500000008</v>
      </c>
      <c r="M100" s="11">
        <f t="shared" si="90"/>
        <v>163.16219930000005</v>
      </c>
      <c r="N100" s="11">
        <v>215.66673778000003</v>
      </c>
      <c r="O100" s="11">
        <v>-114.68349745999998</v>
      </c>
      <c r="P100" s="11">
        <v>117.25370386</v>
      </c>
      <c r="Q100" s="11">
        <v>-55.074744880000004</v>
      </c>
      <c r="R100" s="9">
        <v>86</v>
      </c>
    </row>
    <row r="101" spans="1:18" ht="12.95" customHeight="1" x14ac:dyDescent="0.2">
      <c r="A101" s="8">
        <v>87</v>
      </c>
      <c r="B101" s="10" t="s">
        <v>81</v>
      </c>
      <c r="C101" s="11">
        <f t="shared" si="88"/>
        <v>2108.9214502800005</v>
      </c>
      <c r="D101" s="11">
        <v>-1101.87349752</v>
      </c>
      <c r="E101" s="11">
        <v>163.75028150000003</v>
      </c>
      <c r="F101" s="11">
        <v>412.26568186999998</v>
      </c>
      <c r="G101" s="11">
        <v>2634.7789844300005</v>
      </c>
      <c r="H101" s="11">
        <f t="shared" si="89"/>
        <v>3914.4391965299997</v>
      </c>
      <c r="I101" s="11">
        <v>360.99862588999997</v>
      </c>
      <c r="J101" s="11">
        <v>1102.0211704099997</v>
      </c>
      <c r="K101" s="11">
        <v>1229.63539124</v>
      </c>
      <c r="L101" s="11">
        <v>1221.7840089900001</v>
      </c>
      <c r="M101" s="11">
        <f t="shared" si="90"/>
        <v>-1478.9260342499999</v>
      </c>
      <c r="N101" s="11">
        <v>-1035.09460072</v>
      </c>
      <c r="O101" s="11">
        <v>164.04019544000005</v>
      </c>
      <c r="P101" s="11">
        <v>-688.58359329999996</v>
      </c>
      <c r="Q101" s="11">
        <v>80.711964330000001</v>
      </c>
      <c r="R101" s="9">
        <v>87</v>
      </c>
    </row>
    <row r="102" spans="1:18" ht="12.95" customHeight="1" x14ac:dyDescent="0.2">
      <c r="A102" s="8">
        <v>88</v>
      </c>
      <c r="B102" s="10" t="s">
        <v>82</v>
      </c>
      <c r="C102" s="11">
        <f t="shared" si="88"/>
        <v>1613.5054717499997</v>
      </c>
      <c r="D102" s="11">
        <v>292.85729367000005</v>
      </c>
      <c r="E102" s="11">
        <v>-436.97191261</v>
      </c>
      <c r="F102" s="11">
        <v>2305.7125314899999</v>
      </c>
      <c r="G102" s="11">
        <v>-548.09244079999996</v>
      </c>
      <c r="H102" s="11">
        <f t="shared" si="89"/>
        <v>1905.59796181</v>
      </c>
      <c r="I102" s="11">
        <v>697.53195540000002</v>
      </c>
      <c r="J102" s="11">
        <v>1007.15451679</v>
      </c>
      <c r="K102" s="11">
        <v>-0.41729620000000001</v>
      </c>
      <c r="L102" s="11">
        <v>201.32878582000001</v>
      </c>
      <c r="M102" s="11">
        <f t="shared" si="90"/>
        <v>4705.9025664300007</v>
      </c>
      <c r="N102" s="11">
        <v>1731.8548876600003</v>
      </c>
      <c r="O102" s="11">
        <v>1322.2272711600001</v>
      </c>
      <c r="P102" s="11">
        <v>43.171829459999998</v>
      </c>
      <c r="Q102" s="11">
        <v>1608.6485781500005</v>
      </c>
      <c r="R102" s="9">
        <v>88</v>
      </c>
    </row>
    <row r="103" spans="1:18" ht="12.95" customHeight="1" x14ac:dyDescent="0.2">
      <c r="A103" s="8">
        <v>89</v>
      </c>
      <c r="B103" s="10" t="s">
        <v>83</v>
      </c>
      <c r="C103" s="11">
        <f t="shared" si="88"/>
        <v>669.53106173999993</v>
      </c>
      <c r="D103" s="11">
        <v>-32.998927819999999</v>
      </c>
      <c r="E103" s="11">
        <v>8.0246922300000048</v>
      </c>
      <c r="F103" s="11">
        <v>1150.25599988</v>
      </c>
      <c r="G103" s="11">
        <v>-455.75070255000003</v>
      </c>
      <c r="H103" s="11">
        <f t="shared" si="89"/>
        <v>-116.49458751</v>
      </c>
      <c r="I103" s="11">
        <v>-149.29014939000001</v>
      </c>
      <c r="J103" s="11">
        <v>-105.29844962</v>
      </c>
      <c r="K103" s="11">
        <v>0.53755744000000005</v>
      </c>
      <c r="L103" s="11">
        <v>137.55645405999999</v>
      </c>
      <c r="M103" s="11">
        <f t="shared" si="90"/>
        <v>50.787197429999964</v>
      </c>
      <c r="N103" s="11">
        <v>66.848147899999972</v>
      </c>
      <c r="O103" s="11">
        <v>5.373793130000001</v>
      </c>
      <c r="P103" s="11">
        <v>51.109131890000008</v>
      </c>
      <c r="Q103" s="11">
        <v>-72.543875490000005</v>
      </c>
      <c r="R103" s="9">
        <v>89</v>
      </c>
    </row>
    <row r="104" spans="1:18" ht="14.1" customHeight="1" x14ac:dyDescent="0.2">
      <c r="A104" s="8">
        <v>90</v>
      </c>
      <c r="B104" s="10" t="s">
        <v>84</v>
      </c>
      <c r="C104" s="14">
        <f t="shared" si="88"/>
        <v>1087.13155207</v>
      </c>
      <c r="D104" s="14">
        <v>793.65328519999991</v>
      </c>
      <c r="E104" s="14">
        <v>44.957556259999997</v>
      </c>
      <c r="F104" s="14">
        <v>679.02086537000002</v>
      </c>
      <c r="G104" s="14">
        <v>-430.50015475999999</v>
      </c>
      <c r="H104" s="14">
        <f t="shared" si="89"/>
        <v>1919.6061515799995</v>
      </c>
      <c r="I104" s="14">
        <v>-804.56250636000004</v>
      </c>
      <c r="J104" s="14">
        <v>780.96892233999984</v>
      </c>
      <c r="K104" s="14">
        <v>2387.89572112</v>
      </c>
      <c r="L104" s="14">
        <v>-444.69598552000002</v>
      </c>
      <c r="M104" s="14">
        <f t="shared" si="90"/>
        <v>123.61736485000029</v>
      </c>
      <c r="N104" s="14">
        <v>1.6317190100000001</v>
      </c>
      <c r="O104" s="14">
        <v>873.90527652000003</v>
      </c>
      <c r="P104" s="14">
        <v>1266.1871809500003</v>
      </c>
      <c r="Q104" s="14">
        <v>-2018.1068116299998</v>
      </c>
      <c r="R104" s="9">
        <v>90</v>
      </c>
    </row>
    <row r="105" spans="1:18" ht="15.95" customHeight="1" x14ac:dyDescent="0.2">
      <c r="A105" s="8">
        <v>91</v>
      </c>
      <c r="B105" s="10" t="s">
        <v>85</v>
      </c>
      <c r="C105" s="12">
        <f t="shared" ref="C105:Q105" si="94">-C14-C78</f>
        <v>77.77401339999949</v>
      </c>
      <c r="D105" s="12">
        <f t="shared" si="94"/>
        <v>-453.35386887999846</v>
      </c>
      <c r="E105" s="12">
        <f t="shared" si="94"/>
        <v>441.79996308000142</v>
      </c>
      <c r="F105" s="12">
        <f t="shared" si="94"/>
        <v>-484.90719774000155</v>
      </c>
      <c r="G105" s="12">
        <f t="shared" si="94"/>
        <v>574.23511693999853</v>
      </c>
      <c r="H105" s="12">
        <f t="shared" si="94"/>
        <v>-6133.0539175849835</v>
      </c>
      <c r="I105" s="12">
        <f t="shared" si="94"/>
        <v>-1340.9124441100014</v>
      </c>
      <c r="J105" s="12">
        <f t="shared" si="94"/>
        <v>-1209.434551269997</v>
      </c>
      <c r="K105" s="12">
        <f t="shared" si="94"/>
        <v>-2932.6790875799998</v>
      </c>
      <c r="L105" s="12">
        <f t="shared" si="94"/>
        <v>-650.02783462500145</v>
      </c>
      <c r="M105" s="12">
        <f t="shared" si="94"/>
        <v>1487.463932340002</v>
      </c>
      <c r="N105" s="12">
        <f t="shared" si="94"/>
        <v>753.31430753000086</v>
      </c>
      <c r="O105" s="12">
        <f t="shared" si="94"/>
        <v>-2185.3232820299991</v>
      </c>
      <c r="P105" s="12">
        <f t="shared" si="94"/>
        <v>-870.48930310999958</v>
      </c>
      <c r="Q105" s="12">
        <f t="shared" si="94"/>
        <v>3789.962209950002</v>
      </c>
      <c r="R105" s="9">
        <v>91</v>
      </c>
    </row>
    <row r="106" spans="1:18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28"/>
      <c r="N106" s="16"/>
      <c r="O106" s="16"/>
      <c r="P106" s="16"/>
      <c r="Q106" s="16"/>
      <c r="R106" s="17"/>
    </row>
    <row r="107" spans="1:18" ht="6" customHeight="1" x14ac:dyDescent="0.2">
      <c r="B107" s="27"/>
      <c r="C107" s="29"/>
      <c r="D107" s="29"/>
      <c r="E107" s="29"/>
      <c r="F107" s="29"/>
      <c r="G107" s="29"/>
      <c r="H107" s="29"/>
    </row>
    <row r="108" spans="1:18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8" ht="12.75" customHeight="1" x14ac:dyDescent="0.2">
      <c r="A109" s="21" t="s">
        <v>91</v>
      </c>
      <c r="C109" s="23"/>
      <c r="D109" s="23"/>
      <c r="E109" s="23"/>
      <c r="F109" s="23"/>
      <c r="G109" s="23"/>
      <c r="H109" s="23"/>
    </row>
    <row r="110" spans="1:18" ht="12.75" customHeight="1" x14ac:dyDescent="0.2">
      <c r="A110" s="69" t="s">
        <v>9</v>
      </c>
      <c r="C110" s="23"/>
      <c r="D110" s="23"/>
      <c r="E110" s="23"/>
      <c r="F110" s="23"/>
      <c r="G110" s="23"/>
      <c r="H110" s="23"/>
    </row>
    <row r="111" spans="1:18" ht="12.75" customHeight="1" x14ac:dyDescent="0.2">
      <c r="A111" s="69" t="s">
        <v>10</v>
      </c>
      <c r="C111" s="23"/>
      <c r="D111" s="23"/>
      <c r="E111" s="23"/>
      <c r="F111" s="23"/>
      <c r="G111" s="23"/>
      <c r="H111" s="23"/>
    </row>
    <row r="112" spans="1:18" ht="12.75" customHeight="1" x14ac:dyDescent="0.2">
      <c r="A112" s="70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2024-02-26T17:42:43Z</cp:lastPrinted>
  <dcterms:created xsi:type="dcterms:W3CDTF">2018-11-21T20:09:16Z</dcterms:created>
  <dcterms:modified xsi:type="dcterms:W3CDTF">2024-05-15T20:20:14Z</dcterms:modified>
</cp:coreProperties>
</file>